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368" windowHeight="9420" tabRatio="644"/>
  </bookViews>
  <sheets>
    <sheet name="sheet" sheetId="8" r:id="rId1"/>
  </sheets>
  <definedNames>
    <definedName name="_xlnm._FilterDatabase" localSheetId="0" hidden="1">sheet!$A$4:$D$85</definedName>
  </definedNames>
  <calcPr calcId="145621"/>
</workbook>
</file>

<file path=xl/calcChain.xml><?xml version="1.0" encoding="utf-8"?>
<calcChain xmlns="http://schemas.openxmlformats.org/spreadsheetml/2006/main">
  <c r="D83" i="8" l="1"/>
  <c r="D76" i="8"/>
  <c r="D68" i="8"/>
  <c r="D71" i="8"/>
  <c r="D67" i="8" s="1"/>
  <c r="D80" i="8"/>
  <c r="D58" i="8"/>
  <c r="D55" i="8"/>
  <c r="D52" i="8"/>
  <c r="D63" i="8"/>
  <c r="D49" i="8"/>
  <c r="D42" i="8"/>
  <c r="D38" i="8"/>
  <c r="D36" i="8" s="1"/>
  <c r="D15" i="8"/>
  <c r="D20" i="8"/>
  <c r="D31" i="8"/>
  <c r="D28" i="8"/>
  <c r="D24" i="8"/>
  <c r="D6" i="8"/>
  <c r="D11" i="8" l="1"/>
  <c r="D10" i="8" s="1"/>
  <c r="D35" i="8"/>
  <c r="D66" i="8"/>
  <c r="D5" i="8" l="1"/>
</calcChain>
</file>

<file path=xl/sharedStrings.xml><?xml version="1.0" encoding="utf-8"?>
<sst xmlns="http://schemas.openxmlformats.org/spreadsheetml/2006/main" count="126" uniqueCount="59">
  <si>
    <t>附件：</t>
  </si>
  <si>
    <t>市州</t>
  </si>
  <si>
    <t>县市区</t>
  </si>
  <si>
    <t>项目名称</t>
  </si>
  <si>
    <t>合  计</t>
  </si>
  <si>
    <t>长沙市</t>
  </si>
  <si>
    <t>岳阳市</t>
  </si>
  <si>
    <t>岳阳市小计</t>
  </si>
  <si>
    <t>临湘市</t>
  </si>
  <si>
    <t>岳阳县</t>
  </si>
  <si>
    <t>华容县</t>
  </si>
  <si>
    <t>湘阴县</t>
  </si>
  <si>
    <t>平江县</t>
  </si>
  <si>
    <t>汨罗市</t>
  </si>
  <si>
    <t>常德市</t>
  </si>
  <si>
    <t>常德市小计</t>
  </si>
  <si>
    <t>汉寿县</t>
  </si>
  <si>
    <t>临澧县</t>
  </si>
  <si>
    <t>石门县</t>
  </si>
  <si>
    <t>澧县</t>
  </si>
  <si>
    <t>安乡县</t>
  </si>
  <si>
    <t>津市市</t>
  </si>
  <si>
    <t>桃源县</t>
  </si>
  <si>
    <t>益阳市</t>
  </si>
  <si>
    <t>益阳市小计</t>
  </si>
  <si>
    <t>南县</t>
  </si>
  <si>
    <t>安化县</t>
  </si>
  <si>
    <t>沅江市</t>
  </si>
  <si>
    <t>桃江县</t>
  </si>
  <si>
    <t>2021年第二批洞庭湖生态环境专项整治工作奖补资金安排表</t>
    <phoneticPr fontId="9" type="noConversion"/>
  </si>
  <si>
    <t>化肥农药农业废弃物整治工作奖补</t>
    <phoneticPr fontId="9" type="noConversion"/>
  </si>
  <si>
    <t>望城区</t>
    <phoneticPr fontId="9" type="noConversion"/>
  </si>
  <si>
    <t>武陵区</t>
    <phoneticPr fontId="9" type="noConversion"/>
  </si>
  <si>
    <t>小计</t>
    <phoneticPr fontId="9" type="noConversion"/>
  </si>
  <si>
    <t>市本级</t>
    <phoneticPr fontId="9" type="noConversion"/>
  </si>
  <si>
    <t>岳阳楼区</t>
    <phoneticPr fontId="9" type="noConversion"/>
  </si>
  <si>
    <t>岳阳经开区</t>
    <phoneticPr fontId="9" type="noConversion"/>
  </si>
  <si>
    <t>南湖新区</t>
    <phoneticPr fontId="9" type="noConversion"/>
  </si>
  <si>
    <t>屈原管理区</t>
    <phoneticPr fontId="9" type="noConversion"/>
  </si>
  <si>
    <t>君山区</t>
    <phoneticPr fontId="9" type="noConversion"/>
  </si>
  <si>
    <t>云溪区</t>
    <phoneticPr fontId="9" type="noConversion"/>
  </si>
  <si>
    <t>岳阳市本级及所辖区小计</t>
    <phoneticPr fontId="9" type="noConversion"/>
  </si>
  <si>
    <t>鼎城区</t>
    <phoneticPr fontId="9" type="noConversion"/>
  </si>
  <si>
    <t>常德经开区</t>
    <phoneticPr fontId="9" type="noConversion"/>
  </si>
  <si>
    <t>桃花源管理区</t>
    <phoneticPr fontId="9" type="noConversion"/>
  </si>
  <si>
    <t>西洞庭管理区</t>
    <phoneticPr fontId="9" type="noConversion"/>
  </si>
  <si>
    <t>西湖管理区</t>
    <phoneticPr fontId="9" type="noConversion"/>
  </si>
  <si>
    <t>赫山区</t>
    <phoneticPr fontId="9" type="noConversion"/>
  </si>
  <si>
    <t>资阳区</t>
    <phoneticPr fontId="9" type="noConversion"/>
  </si>
  <si>
    <t>大通湖区</t>
    <phoneticPr fontId="9" type="noConversion"/>
  </si>
  <si>
    <t>益阳市本级及所辖区小计</t>
    <phoneticPr fontId="9" type="noConversion"/>
  </si>
  <si>
    <t>常德市本级及所辖区小计</t>
    <phoneticPr fontId="9" type="noConversion"/>
  </si>
  <si>
    <t>化肥农药农业废弃物整治工作奖补</t>
    <phoneticPr fontId="9" type="noConversion"/>
  </si>
  <si>
    <t>城市和乡镇污水垃圾治理工作奖补</t>
  </si>
  <si>
    <t>城市和乡镇污水垃圾治理工作奖补</t>
    <phoneticPr fontId="9" type="noConversion"/>
  </si>
  <si>
    <t>沟渠塘坝清淤疏浚工作奖补</t>
    <phoneticPr fontId="9" type="noConversion"/>
  </si>
  <si>
    <t>长沙市小计</t>
    <phoneticPr fontId="9" type="noConversion"/>
  </si>
  <si>
    <r>
      <rPr>
        <sz val="12"/>
        <rFont val="仿宋_GB2312"/>
        <family val="3"/>
        <charset val="134"/>
      </rPr>
      <t>单位：万元</t>
    </r>
  </si>
  <si>
    <r>
      <rPr>
        <sz val="12"/>
        <rFont val="黑体"/>
        <family val="3"/>
        <charset val="134"/>
      </rPr>
      <t>金额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</si>
</sst>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2"/>
      <name val="宋体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9"/>
      <name val="方正小标宋简体"/>
      <family val="3"/>
      <charset val="134"/>
    </font>
    <font>
      <sz val="18"/>
      <name val="方正小标宋简体"/>
      <family val="3"/>
      <charset val="134"/>
    </font>
    <font>
      <b/>
      <sz val="12"/>
      <name val="仿宋_GB2312"/>
      <family val="3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</cellXfs>
  <cellStyles count="15">
    <cellStyle name="常规" xfId="0" builtinId="0"/>
    <cellStyle name="常规 11" xfId="10"/>
    <cellStyle name="常规 12" xfId="2"/>
    <cellStyle name="常规 2" xfId="11"/>
    <cellStyle name="常规 2 2" xfId="7"/>
    <cellStyle name="常规 2 2 2" xfId="5"/>
    <cellStyle name="常规 2 2 3" xfId="6"/>
    <cellStyle name="常规 2 3" xfId="9"/>
    <cellStyle name="常规 2 8" xfId="12"/>
    <cellStyle name="常规 2 9" xfId="4"/>
    <cellStyle name="常规 2_Xl0000004 2" xfId="8"/>
    <cellStyle name="常规 3" xfId="13"/>
    <cellStyle name="常规 4" xfId="14"/>
    <cellStyle name="常规 4 2 2" xfId="1"/>
    <cellStyle name="常规 8" xf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workbookViewId="0">
      <selection activeCell="B19" sqref="B19"/>
    </sheetView>
  </sheetViews>
  <sheetFormatPr defaultColWidth="8.59765625" defaultRowHeight="15.6"/>
  <cols>
    <col min="1" max="1" width="10" style="1" customWidth="1"/>
    <col min="2" max="2" width="24.19921875" style="1" customWidth="1"/>
    <col min="3" max="3" width="31.8984375" style="1" customWidth="1"/>
    <col min="4" max="4" width="23.8984375" style="17" customWidth="1"/>
  </cols>
  <sheetData>
    <row r="1" spans="1:4" ht="20.100000000000001" customHeight="1">
      <c r="A1" s="2" t="s">
        <v>0</v>
      </c>
      <c r="B1" s="3"/>
    </row>
    <row r="2" spans="1:4" ht="31.2" customHeight="1">
      <c r="A2" s="8" t="s">
        <v>29</v>
      </c>
      <c r="B2" s="9"/>
      <c r="C2" s="9"/>
      <c r="D2" s="10"/>
    </row>
    <row r="3" spans="1:4" ht="20.100000000000001" customHeight="1">
      <c r="A3" s="4"/>
      <c r="B3" s="4"/>
      <c r="C3" s="4"/>
      <c r="D3" s="18" t="s">
        <v>57</v>
      </c>
    </row>
    <row r="4" spans="1:4" ht="25.05" customHeight="1">
      <c r="A4" s="5" t="s">
        <v>1</v>
      </c>
      <c r="B4" s="5" t="s">
        <v>2</v>
      </c>
      <c r="C4" s="5" t="s">
        <v>3</v>
      </c>
      <c r="D4" s="19" t="s">
        <v>58</v>
      </c>
    </row>
    <row r="5" spans="1:4" s="16" customFormat="1" ht="25.05" customHeight="1">
      <c r="A5" s="11" t="s">
        <v>4</v>
      </c>
      <c r="B5" s="11"/>
      <c r="C5" s="6"/>
      <c r="D5" s="20">
        <f>D6+D10+D35+D66</f>
        <v>48248.399999999994</v>
      </c>
    </row>
    <row r="6" spans="1:4" s="16" customFormat="1" ht="25.05" customHeight="1">
      <c r="A6" s="11" t="s">
        <v>5</v>
      </c>
      <c r="B6" s="7" t="s">
        <v>56</v>
      </c>
      <c r="C6" s="6"/>
      <c r="D6" s="20">
        <f>D7+D8+D9</f>
        <v>2596.9499999999998</v>
      </c>
    </row>
    <row r="7" spans="1:4" s="16" customFormat="1" ht="25.05" customHeight="1">
      <c r="A7" s="11"/>
      <c r="B7" s="12" t="s">
        <v>31</v>
      </c>
      <c r="C7" s="6" t="s">
        <v>54</v>
      </c>
      <c r="D7" s="19">
        <v>1399.95</v>
      </c>
    </row>
    <row r="8" spans="1:4" s="16" customFormat="1" ht="25.05" customHeight="1">
      <c r="A8" s="11"/>
      <c r="B8" s="12"/>
      <c r="C8" s="6" t="s">
        <v>52</v>
      </c>
      <c r="D8" s="19">
        <v>925</v>
      </c>
    </row>
    <row r="9" spans="1:4" s="16" customFormat="1" ht="25.05" customHeight="1">
      <c r="A9" s="11"/>
      <c r="B9" s="12"/>
      <c r="C9" s="6" t="s">
        <v>55</v>
      </c>
      <c r="D9" s="19">
        <v>272</v>
      </c>
    </row>
    <row r="10" spans="1:4" s="16" customFormat="1" ht="25.05" customHeight="1">
      <c r="A10" s="11" t="s">
        <v>6</v>
      </c>
      <c r="B10" s="7" t="s">
        <v>7</v>
      </c>
      <c r="C10" s="6"/>
      <c r="D10" s="21">
        <f>D11+D23+D24+D27+D28+D31+D34</f>
        <v>18599.96</v>
      </c>
    </row>
    <row r="11" spans="1:4" s="16" customFormat="1" ht="25.05" customHeight="1">
      <c r="A11" s="11"/>
      <c r="B11" s="6" t="s">
        <v>41</v>
      </c>
      <c r="C11" s="6"/>
      <c r="D11" s="19">
        <f>D12+D13+D14+D15+D18+D19+D20</f>
        <v>6102.6799999999994</v>
      </c>
    </row>
    <row r="12" spans="1:4" s="16" customFormat="1" ht="25.05" customHeight="1">
      <c r="A12" s="11"/>
      <c r="B12" s="6" t="s">
        <v>34</v>
      </c>
      <c r="C12" s="6" t="s">
        <v>53</v>
      </c>
      <c r="D12" s="19">
        <v>406.7</v>
      </c>
    </row>
    <row r="13" spans="1:4" s="16" customFormat="1" ht="25.05" customHeight="1">
      <c r="A13" s="11"/>
      <c r="B13" s="6" t="s">
        <v>39</v>
      </c>
      <c r="C13" s="6" t="s">
        <v>53</v>
      </c>
      <c r="D13" s="19">
        <v>768.54</v>
      </c>
    </row>
    <row r="14" spans="1:4" s="16" customFormat="1" ht="25.05" customHeight="1">
      <c r="A14" s="11"/>
      <c r="B14" s="6" t="s">
        <v>40</v>
      </c>
      <c r="C14" s="6" t="s">
        <v>53</v>
      </c>
      <c r="D14" s="19">
        <v>3014.54</v>
      </c>
    </row>
    <row r="15" spans="1:4" s="16" customFormat="1" ht="25.05" customHeight="1">
      <c r="A15" s="11"/>
      <c r="B15" s="12" t="s">
        <v>35</v>
      </c>
      <c r="C15" s="6" t="s">
        <v>33</v>
      </c>
      <c r="D15" s="19">
        <f>D16+D17</f>
        <v>78.2</v>
      </c>
    </row>
    <row r="16" spans="1:4" s="16" customFormat="1" ht="25.05" customHeight="1">
      <c r="A16" s="11"/>
      <c r="B16" s="12"/>
      <c r="C16" s="6" t="s">
        <v>53</v>
      </c>
      <c r="D16" s="19">
        <v>64.2</v>
      </c>
    </row>
    <row r="17" spans="1:4" s="16" customFormat="1" ht="25.05" customHeight="1">
      <c r="A17" s="11"/>
      <c r="B17" s="12"/>
      <c r="C17" s="6" t="s">
        <v>55</v>
      </c>
      <c r="D17" s="19">
        <v>14</v>
      </c>
    </row>
    <row r="18" spans="1:4" s="16" customFormat="1" ht="25.05" customHeight="1">
      <c r="A18" s="11"/>
      <c r="B18" s="6" t="s">
        <v>36</v>
      </c>
      <c r="C18" s="6" t="s">
        <v>53</v>
      </c>
      <c r="D18" s="19">
        <v>411</v>
      </c>
    </row>
    <row r="19" spans="1:4" s="16" customFormat="1" ht="25.05" customHeight="1">
      <c r="A19" s="11"/>
      <c r="B19" s="6" t="s">
        <v>37</v>
      </c>
      <c r="C19" s="6" t="s">
        <v>53</v>
      </c>
      <c r="D19" s="19">
        <v>1085.7</v>
      </c>
    </row>
    <row r="20" spans="1:4" s="16" customFormat="1" ht="25.05" customHeight="1">
      <c r="A20" s="11"/>
      <c r="B20" s="12" t="s">
        <v>38</v>
      </c>
      <c r="C20" s="6" t="s">
        <v>33</v>
      </c>
      <c r="D20" s="19">
        <f>D21+D22</f>
        <v>338</v>
      </c>
    </row>
    <row r="21" spans="1:4" s="16" customFormat="1" ht="25.05" customHeight="1">
      <c r="A21" s="11"/>
      <c r="B21" s="12"/>
      <c r="C21" s="6" t="s">
        <v>53</v>
      </c>
      <c r="D21" s="19">
        <v>267</v>
      </c>
    </row>
    <row r="22" spans="1:4" s="16" customFormat="1" ht="25.05" customHeight="1">
      <c r="A22" s="11"/>
      <c r="B22" s="12"/>
      <c r="C22" s="6" t="s">
        <v>55</v>
      </c>
      <c r="D22" s="19">
        <v>71</v>
      </c>
    </row>
    <row r="23" spans="1:4" s="16" customFormat="1" ht="25.05" customHeight="1">
      <c r="A23" s="11"/>
      <c r="B23" s="6" t="s">
        <v>8</v>
      </c>
      <c r="C23" s="6" t="s">
        <v>53</v>
      </c>
      <c r="D23" s="19">
        <v>1550.48</v>
      </c>
    </row>
    <row r="24" spans="1:4" s="16" customFormat="1" ht="25.05" customHeight="1">
      <c r="A24" s="11"/>
      <c r="B24" s="12" t="s">
        <v>9</v>
      </c>
      <c r="C24" s="6" t="s">
        <v>33</v>
      </c>
      <c r="D24" s="19">
        <f>D25+D26</f>
        <v>1068.05</v>
      </c>
    </row>
    <row r="25" spans="1:4" s="16" customFormat="1" ht="25.05" customHeight="1">
      <c r="A25" s="11"/>
      <c r="B25" s="12"/>
      <c r="C25" s="6" t="s">
        <v>53</v>
      </c>
      <c r="D25" s="19">
        <v>1038.05</v>
      </c>
    </row>
    <row r="26" spans="1:4" s="16" customFormat="1" ht="25.05" customHeight="1">
      <c r="A26" s="11"/>
      <c r="B26" s="12"/>
      <c r="C26" s="6" t="s">
        <v>55</v>
      </c>
      <c r="D26" s="19">
        <v>30</v>
      </c>
    </row>
    <row r="27" spans="1:4" s="16" customFormat="1" ht="25.05" customHeight="1">
      <c r="A27" s="11"/>
      <c r="B27" s="6" t="s">
        <v>10</v>
      </c>
      <c r="C27" s="6" t="s">
        <v>53</v>
      </c>
      <c r="D27" s="19">
        <v>962</v>
      </c>
    </row>
    <row r="28" spans="1:4" s="16" customFormat="1" ht="25.05" customHeight="1">
      <c r="A28" s="11"/>
      <c r="B28" s="12" t="s">
        <v>11</v>
      </c>
      <c r="C28" s="6" t="s">
        <v>33</v>
      </c>
      <c r="D28" s="19">
        <f>D29+D30</f>
        <v>2082.42</v>
      </c>
    </row>
    <row r="29" spans="1:4" s="16" customFormat="1" ht="25.05" customHeight="1">
      <c r="A29" s="11"/>
      <c r="B29" s="12"/>
      <c r="C29" s="6" t="s">
        <v>53</v>
      </c>
      <c r="D29" s="19">
        <v>1039</v>
      </c>
    </row>
    <row r="30" spans="1:4" s="16" customFormat="1" ht="25.05" customHeight="1">
      <c r="A30" s="11"/>
      <c r="B30" s="12"/>
      <c r="C30" s="6" t="s">
        <v>55</v>
      </c>
      <c r="D30" s="19">
        <v>1043.42</v>
      </c>
    </row>
    <row r="31" spans="1:4" s="16" customFormat="1" ht="25.05" customHeight="1">
      <c r="A31" s="11"/>
      <c r="B31" s="12" t="s">
        <v>12</v>
      </c>
      <c r="C31" s="6" t="s">
        <v>33</v>
      </c>
      <c r="D31" s="19">
        <f>D32+D33</f>
        <v>2892.56</v>
      </c>
    </row>
    <row r="32" spans="1:4" s="16" customFormat="1" ht="25.05" customHeight="1">
      <c r="A32" s="11"/>
      <c r="B32" s="12"/>
      <c r="C32" s="6" t="s">
        <v>53</v>
      </c>
      <c r="D32" s="19">
        <v>2246.56</v>
      </c>
    </row>
    <row r="33" spans="1:4" s="16" customFormat="1" ht="25.05" customHeight="1">
      <c r="A33" s="11"/>
      <c r="B33" s="12"/>
      <c r="C33" s="6" t="s">
        <v>55</v>
      </c>
      <c r="D33" s="19">
        <v>646</v>
      </c>
    </row>
    <row r="34" spans="1:4" s="16" customFormat="1" ht="25.05" customHeight="1">
      <c r="A34" s="11"/>
      <c r="B34" s="6" t="s">
        <v>13</v>
      </c>
      <c r="C34" s="6" t="s">
        <v>53</v>
      </c>
      <c r="D34" s="19">
        <v>3941.77</v>
      </c>
    </row>
    <row r="35" spans="1:4" s="16" customFormat="1" ht="25.05" customHeight="1">
      <c r="A35" s="11" t="s">
        <v>14</v>
      </c>
      <c r="B35" s="7" t="s">
        <v>15</v>
      </c>
      <c r="C35" s="6"/>
      <c r="D35" s="20">
        <f>D36+D49+D52+D55+D58+D61+D62+D63</f>
        <v>17013.009999999998</v>
      </c>
    </row>
    <row r="36" spans="1:4" s="16" customFormat="1" ht="25.05" customHeight="1">
      <c r="A36" s="11"/>
      <c r="B36" s="6" t="s">
        <v>51</v>
      </c>
      <c r="C36" s="6"/>
      <c r="D36" s="19">
        <f>D37+D38+D42+D45+D46+D47+D48</f>
        <v>5060.9800000000005</v>
      </c>
    </row>
    <row r="37" spans="1:4" s="16" customFormat="1" ht="25.05" customHeight="1">
      <c r="A37" s="11"/>
      <c r="B37" s="6" t="s">
        <v>34</v>
      </c>
      <c r="C37" s="6" t="s">
        <v>53</v>
      </c>
      <c r="D37" s="19">
        <v>1295.46</v>
      </c>
    </row>
    <row r="38" spans="1:4" s="16" customFormat="1" ht="25.05" customHeight="1">
      <c r="A38" s="11"/>
      <c r="B38" s="12" t="s">
        <v>32</v>
      </c>
      <c r="C38" s="6" t="s">
        <v>33</v>
      </c>
      <c r="D38" s="19">
        <f>D39+D40+D41</f>
        <v>1088</v>
      </c>
    </row>
    <row r="39" spans="1:4" s="16" customFormat="1" ht="25.05" customHeight="1">
      <c r="A39" s="11"/>
      <c r="B39" s="12"/>
      <c r="C39" s="6" t="s">
        <v>53</v>
      </c>
      <c r="D39" s="19">
        <v>166</v>
      </c>
    </row>
    <row r="40" spans="1:4" s="16" customFormat="1" ht="25.05" customHeight="1">
      <c r="A40" s="11"/>
      <c r="B40" s="12"/>
      <c r="C40" s="6" t="s">
        <v>30</v>
      </c>
      <c r="D40" s="19">
        <v>850</v>
      </c>
    </row>
    <row r="41" spans="1:4" s="16" customFormat="1" ht="25.05" customHeight="1">
      <c r="A41" s="11"/>
      <c r="B41" s="12"/>
      <c r="C41" s="6" t="s">
        <v>55</v>
      </c>
      <c r="D41" s="19">
        <v>72</v>
      </c>
    </row>
    <row r="42" spans="1:4" s="16" customFormat="1" ht="25.05" customHeight="1">
      <c r="A42" s="11"/>
      <c r="B42" s="12" t="s">
        <v>42</v>
      </c>
      <c r="C42" s="6" t="s">
        <v>33</v>
      </c>
      <c r="D42" s="19">
        <f>D43+D44</f>
        <v>1958.88</v>
      </c>
    </row>
    <row r="43" spans="1:4" s="16" customFormat="1" ht="25.05" customHeight="1">
      <c r="A43" s="11"/>
      <c r="B43" s="12"/>
      <c r="C43" s="6" t="s">
        <v>53</v>
      </c>
      <c r="D43" s="19">
        <v>986.88</v>
      </c>
    </row>
    <row r="44" spans="1:4" s="16" customFormat="1" ht="25.05" customHeight="1">
      <c r="A44" s="11"/>
      <c r="B44" s="12"/>
      <c r="C44" s="6" t="s">
        <v>55</v>
      </c>
      <c r="D44" s="19">
        <v>972</v>
      </c>
    </row>
    <row r="45" spans="1:4" s="16" customFormat="1" ht="25.05" customHeight="1">
      <c r="A45" s="11"/>
      <c r="B45" s="6" t="s">
        <v>43</v>
      </c>
      <c r="C45" s="6" t="s">
        <v>53</v>
      </c>
      <c r="D45" s="19">
        <v>193.25</v>
      </c>
    </row>
    <row r="46" spans="1:4" s="16" customFormat="1" ht="25.05" customHeight="1">
      <c r="A46" s="11"/>
      <c r="B46" s="6" t="s">
        <v>44</v>
      </c>
      <c r="C46" s="6" t="s">
        <v>53</v>
      </c>
      <c r="D46" s="19">
        <v>414</v>
      </c>
    </row>
    <row r="47" spans="1:4" s="16" customFormat="1" ht="25.05" customHeight="1">
      <c r="A47" s="11"/>
      <c r="B47" s="6" t="s">
        <v>45</v>
      </c>
      <c r="C47" s="6" t="s">
        <v>53</v>
      </c>
      <c r="D47" s="19">
        <v>51.39</v>
      </c>
    </row>
    <row r="48" spans="1:4" s="16" customFormat="1" ht="25.05" customHeight="1">
      <c r="A48" s="11"/>
      <c r="B48" s="6" t="s">
        <v>46</v>
      </c>
      <c r="C48" s="6" t="s">
        <v>53</v>
      </c>
      <c r="D48" s="19">
        <v>60</v>
      </c>
    </row>
    <row r="49" spans="1:4" s="16" customFormat="1" ht="25.05" customHeight="1">
      <c r="A49" s="11"/>
      <c r="B49" s="12" t="s">
        <v>16</v>
      </c>
      <c r="C49" s="6" t="s">
        <v>33</v>
      </c>
      <c r="D49" s="19">
        <f>D50+D51</f>
        <v>2457.96</v>
      </c>
    </row>
    <row r="50" spans="1:4" s="16" customFormat="1" ht="25.05" customHeight="1">
      <c r="A50" s="11"/>
      <c r="B50" s="12"/>
      <c r="C50" s="6" t="s">
        <v>53</v>
      </c>
      <c r="D50" s="19">
        <v>985.96</v>
      </c>
    </row>
    <row r="51" spans="1:4" s="16" customFormat="1" ht="25.05" customHeight="1">
      <c r="A51" s="11"/>
      <c r="B51" s="12"/>
      <c r="C51" s="6" t="s">
        <v>55</v>
      </c>
      <c r="D51" s="19">
        <v>1472</v>
      </c>
    </row>
    <row r="52" spans="1:4" s="16" customFormat="1" ht="25.05" customHeight="1">
      <c r="A52" s="11"/>
      <c r="B52" s="12" t="s">
        <v>17</v>
      </c>
      <c r="C52" s="6" t="s">
        <v>33</v>
      </c>
      <c r="D52" s="19">
        <f>D53+D54</f>
        <v>1740.83</v>
      </c>
    </row>
    <row r="53" spans="1:4" s="16" customFormat="1" ht="25.05" customHeight="1">
      <c r="A53" s="11"/>
      <c r="B53" s="12"/>
      <c r="C53" s="6" t="s">
        <v>53</v>
      </c>
      <c r="D53" s="19">
        <v>1421.83</v>
      </c>
    </row>
    <row r="54" spans="1:4" s="16" customFormat="1" ht="25.05" customHeight="1">
      <c r="A54" s="11"/>
      <c r="B54" s="12"/>
      <c r="C54" s="6" t="s">
        <v>55</v>
      </c>
      <c r="D54" s="19">
        <v>319</v>
      </c>
    </row>
    <row r="55" spans="1:4" s="16" customFormat="1" ht="25.05" customHeight="1">
      <c r="A55" s="11"/>
      <c r="B55" s="12" t="s">
        <v>18</v>
      </c>
      <c r="C55" s="6" t="s">
        <v>33</v>
      </c>
      <c r="D55" s="19">
        <f>D56+D57</f>
        <v>801.8</v>
      </c>
    </row>
    <row r="56" spans="1:4" s="16" customFormat="1" ht="25.05" customHeight="1">
      <c r="A56" s="11"/>
      <c r="B56" s="12"/>
      <c r="C56" s="6" t="s">
        <v>53</v>
      </c>
      <c r="D56" s="19">
        <v>758.8</v>
      </c>
    </row>
    <row r="57" spans="1:4" s="16" customFormat="1" ht="25.05" customHeight="1">
      <c r="A57" s="11"/>
      <c r="B57" s="12"/>
      <c r="C57" s="6" t="s">
        <v>55</v>
      </c>
      <c r="D57" s="19">
        <v>43</v>
      </c>
    </row>
    <row r="58" spans="1:4" s="16" customFormat="1" ht="25.05" customHeight="1">
      <c r="A58" s="11"/>
      <c r="B58" s="12" t="s">
        <v>19</v>
      </c>
      <c r="C58" s="6"/>
      <c r="D58" s="19">
        <f>D59+D60</f>
        <v>1237</v>
      </c>
    </row>
    <row r="59" spans="1:4" s="16" customFormat="1" ht="25.05" customHeight="1">
      <c r="A59" s="11"/>
      <c r="B59" s="12"/>
      <c r="C59" s="6" t="s">
        <v>53</v>
      </c>
      <c r="D59" s="19">
        <v>808</v>
      </c>
    </row>
    <row r="60" spans="1:4" s="16" customFormat="1" ht="25.05" customHeight="1">
      <c r="A60" s="11"/>
      <c r="B60" s="12"/>
      <c r="C60" s="6" t="s">
        <v>55</v>
      </c>
      <c r="D60" s="19">
        <v>429</v>
      </c>
    </row>
    <row r="61" spans="1:4" s="16" customFormat="1" ht="25.05" customHeight="1">
      <c r="A61" s="11"/>
      <c r="B61" s="6" t="s">
        <v>20</v>
      </c>
      <c r="C61" s="6" t="s">
        <v>53</v>
      </c>
      <c r="D61" s="19">
        <v>1635.12</v>
      </c>
    </row>
    <row r="62" spans="1:4" s="16" customFormat="1" ht="25.05" customHeight="1">
      <c r="A62" s="11"/>
      <c r="B62" s="6" t="s">
        <v>21</v>
      </c>
      <c r="C62" s="6" t="s">
        <v>53</v>
      </c>
      <c r="D62" s="19">
        <v>769.32</v>
      </c>
    </row>
    <row r="63" spans="1:4" s="16" customFormat="1" ht="25.05" customHeight="1">
      <c r="A63" s="11"/>
      <c r="B63" s="12" t="s">
        <v>22</v>
      </c>
      <c r="C63" s="6" t="s">
        <v>33</v>
      </c>
      <c r="D63" s="19">
        <f>D64+D65</f>
        <v>3310</v>
      </c>
    </row>
    <row r="64" spans="1:4" s="16" customFormat="1" ht="25.05" customHeight="1">
      <c r="A64" s="11"/>
      <c r="B64" s="12"/>
      <c r="C64" s="6" t="s">
        <v>53</v>
      </c>
      <c r="D64" s="19">
        <v>2800</v>
      </c>
    </row>
    <row r="65" spans="1:4" s="16" customFormat="1" ht="25.05" customHeight="1">
      <c r="A65" s="11"/>
      <c r="B65" s="12"/>
      <c r="C65" s="6" t="s">
        <v>55</v>
      </c>
      <c r="D65" s="19">
        <v>510</v>
      </c>
    </row>
    <row r="66" spans="1:4" s="16" customFormat="1" ht="25.05" customHeight="1">
      <c r="A66" s="13" t="s">
        <v>23</v>
      </c>
      <c r="B66" s="7" t="s">
        <v>24</v>
      </c>
      <c r="C66" s="6"/>
      <c r="D66" s="20">
        <f>D67+D75+D76+D80+D83</f>
        <v>10038.48</v>
      </c>
    </row>
    <row r="67" spans="1:4" s="16" customFormat="1" ht="25.05" customHeight="1">
      <c r="A67" s="14"/>
      <c r="B67" s="6" t="s">
        <v>50</v>
      </c>
      <c r="C67" s="6"/>
      <c r="D67" s="19">
        <f>D68+D71+D74</f>
        <v>2785.2200000000003</v>
      </c>
    </row>
    <row r="68" spans="1:4" s="16" customFormat="1" ht="25.05" customHeight="1">
      <c r="A68" s="14"/>
      <c r="B68" s="12" t="s">
        <v>47</v>
      </c>
      <c r="C68" s="6" t="s">
        <v>33</v>
      </c>
      <c r="D68" s="19">
        <f>D69+D70</f>
        <v>1536</v>
      </c>
    </row>
    <row r="69" spans="1:4" s="16" customFormat="1" ht="25.05" customHeight="1">
      <c r="A69" s="14"/>
      <c r="B69" s="12"/>
      <c r="C69" s="6" t="s">
        <v>53</v>
      </c>
      <c r="D69" s="19">
        <v>1060</v>
      </c>
    </row>
    <row r="70" spans="1:4" s="16" customFormat="1" ht="25.05" customHeight="1">
      <c r="A70" s="14"/>
      <c r="B70" s="12"/>
      <c r="C70" s="6" t="s">
        <v>55</v>
      </c>
      <c r="D70" s="19">
        <v>476</v>
      </c>
    </row>
    <row r="71" spans="1:4" s="16" customFormat="1" ht="25.05" customHeight="1">
      <c r="A71" s="14"/>
      <c r="B71" s="12" t="s">
        <v>48</v>
      </c>
      <c r="C71" s="6" t="s">
        <v>33</v>
      </c>
      <c r="D71" s="19">
        <f>D72+D73</f>
        <v>312</v>
      </c>
    </row>
    <row r="72" spans="1:4" s="16" customFormat="1" ht="25.05" customHeight="1">
      <c r="A72" s="14"/>
      <c r="B72" s="12"/>
      <c r="C72" s="6" t="s">
        <v>53</v>
      </c>
      <c r="D72" s="19">
        <v>107</v>
      </c>
    </row>
    <row r="73" spans="1:4" s="16" customFormat="1" ht="25.05" customHeight="1">
      <c r="A73" s="14"/>
      <c r="B73" s="12"/>
      <c r="C73" s="6" t="s">
        <v>55</v>
      </c>
      <c r="D73" s="19">
        <v>205</v>
      </c>
    </row>
    <row r="74" spans="1:4" s="16" customFormat="1" ht="25.05" customHeight="1">
      <c r="A74" s="14"/>
      <c r="B74" s="6" t="s">
        <v>49</v>
      </c>
      <c r="C74" s="6" t="s">
        <v>53</v>
      </c>
      <c r="D74" s="19">
        <v>937.22</v>
      </c>
    </row>
    <row r="75" spans="1:4" s="16" customFormat="1" ht="25.05" customHeight="1">
      <c r="A75" s="14"/>
      <c r="B75" s="6" t="s">
        <v>25</v>
      </c>
      <c r="C75" s="6" t="s">
        <v>53</v>
      </c>
      <c r="D75" s="19">
        <v>1123.2</v>
      </c>
    </row>
    <row r="76" spans="1:4" s="16" customFormat="1" ht="25.05" customHeight="1">
      <c r="A76" s="14"/>
      <c r="B76" s="12" t="s">
        <v>26</v>
      </c>
      <c r="C76" s="6" t="s">
        <v>33</v>
      </c>
      <c r="D76" s="19">
        <f>D77+D78+D79</f>
        <v>2370</v>
      </c>
    </row>
    <row r="77" spans="1:4" s="16" customFormat="1" ht="25.05" customHeight="1">
      <c r="A77" s="14"/>
      <c r="B77" s="12"/>
      <c r="C77" s="6" t="s">
        <v>53</v>
      </c>
      <c r="D77" s="19">
        <v>1264</v>
      </c>
    </row>
    <row r="78" spans="1:4" s="16" customFormat="1" ht="25.05" customHeight="1">
      <c r="A78" s="14"/>
      <c r="B78" s="12"/>
      <c r="C78" s="6" t="s">
        <v>30</v>
      </c>
      <c r="D78" s="19">
        <v>850</v>
      </c>
    </row>
    <row r="79" spans="1:4" s="16" customFormat="1" ht="25.05" customHeight="1">
      <c r="A79" s="14"/>
      <c r="B79" s="12"/>
      <c r="C79" s="6" t="s">
        <v>55</v>
      </c>
      <c r="D79" s="19">
        <v>256</v>
      </c>
    </row>
    <row r="80" spans="1:4" s="16" customFormat="1" ht="25.05" customHeight="1">
      <c r="A80" s="14"/>
      <c r="B80" s="12" t="s">
        <v>27</v>
      </c>
      <c r="C80" s="6" t="s">
        <v>33</v>
      </c>
      <c r="D80" s="19">
        <f>D81+D82</f>
        <v>1351.06</v>
      </c>
    </row>
    <row r="81" spans="1:4" s="16" customFormat="1" ht="25.05" customHeight="1">
      <c r="A81" s="14"/>
      <c r="B81" s="12"/>
      <c r="C81" s="6" t="s">
        <v>53</v>
      </c>
      <c r="D81" s="19">
        <v>901.06</v>
      </c>
    </row>
    <row r="82" spans="1:4" s="16" customFormat="1" ht="25.05" customHeight="1">
      <c r="A82" s="14"/>
      <c r="B82" s="12"/>
      <c r="C82" s="6" t="s">
        <v>55</v>
      </c>
      <c r="D82" s="19">
        <v>450</v>
      </c>
    </row>
    <row r="83" spans="1:4" s="16" customFormat="1" ht="25.05" customHeight="1">
      <c r="A83" s="14"/>
      <c r="B83" s="12" t="s">
        <v>28</v>
      </c>
      <c r="C83" s="6" t="s">
        <v>33</v>
      </c>
      <c r="D83" s="19">
        <f>D84+D85</f>
        <v>2409</v>
      </c>
    </row>
    <row r="84" spans="1:4" s="16" customFormat="1" ht="25.05" customHeight="1">
      <c r="A84" s="14"/>
      <c r="B84" s="12"/>
      <c r="C84" s="6" t="s">
        <v>53</v>
      </c>
      <c r="D84" s="19">
        <v>964</v>
      </c>
    </row>
    <row r="85" spans="1:4" s="16" customFormat="1" ht="25.05" customHeight="1">
      <c r="A85" s="15"/>
      <c r="B85" s="12"/>
      <c r="C85" s="6" t="s">
        <v>55</v>
      </c>
      <c r="D85" s="19">
        <v>1445</v>
      </c>
    </row>
  </sheetData>
  <autoFilter ref="A4:D85"/>
  <mergeCells count="24">
    <mergeCell ref="B83:B85"/>
    <mergeCell ref="A66:A85"/>
    <mergeCell ref="A35:A65"/>
    <mergeCell ref="B80:B82"/>
    <mergeCell ref="B71:B73"/>
    <mergeCell ref="B68:B70"/>
    <mergeCell ref="B76:B79"/>
    <mergeCell ref="B38:B41"/>
    <mergeCell ref="B42:B44"/>
    <mergeCell ref="B49:B51"/>
    <mergeCell ref="B63:B65"/>
    <mergeCell ref="B52:B54"/>
    <mergeCell ref="B55:B57"/>
    <mergeCell ref="B58:B60"/>
    <mergeCell ref="A2:D2"/>
    <mergeCell ref="A5:B5"/>
    <mergeCell ref="A10:A34"/>
    <mergeCell ref="A6:A9"/>
    <mergeCell ref="B7:B9"/>
    <mergeCell ref="B28:B30"/>
    <mergeCell ref="B24:B26"/>
    <mergeCell ref="B31:B33"/>
    <mergeCell ref="B20:B22"/>
    <mergeCell ref="B15:B17"/>
  </mergeCells>
  <phoneticPr fontId="9" type="noConversion"/>
  <printOptions horizontalCentered="1"/>
  <pageMargins left="0.70866141732283505" right="0.70866141732283505" top="0.74803149606299202" bottom="0.74803149606299202" header="0.31496062992126" footer="0.31496062992126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孟伟高</dc:creator>
  <cp:lastModifiedBy>李炜玮 null</cp:lastModifiedBy>
  <cp:lastPrinted>2020-03-31T03:07:30Z</cp:lastPrinted>
  <dcterms:created xsi:type="dcterms:W3CDTF">2019-01-25T09:24:00Z</dcterms:created>
  <dcterms:modified xsi:type="dcterms:W3CDTF">2021-12-31T07:02:57Z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9694EE47D5D94671A763CAE8BD9762FF</vt:lpwstr>
  </property>
</Properties>
</file>