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85"/>
  </bookViews>
  <sheets>
    <sheet name="Sheet1" sheetId="1" r:id="rId1"/>
  </sheets>
  <definedNames>
    <definedName name="_xlnm._FilterDatabase" localSheetId="0" hidden="1">Sheet1!$A$4:$F$120</definedName>
    <definedName name="_xlnm.Print_Area" localSheetId="0">Sheet1!$A$1:$F$123</definedName>
    <definedName name="_xlnm.Print_Titles" localSheetId="0">Sheet1!$1:$4</definedName>
  </definedNames>
  <calcPr calcId="145621"/>
</workbook>
</file>

<file path=xl/calcChain.xml><?xml version="1.0" encoding="utf-8"?>
<calcChain xmlns="http://schemas.openxmlformats.org/spreadsheetml/2006/main">
  <c r="C120" i="1" l="1"/>
  <c r="C119" i="1"/>
  <c r="C118" i="1"/>
  <c r="C117" i="1"/>
  <c r="C116" i="1"/>
  <c r="C115" i="1"/>
  <c r="C114" i="1"/>
  <c r="C113" i="1"/>
  <c r="C112" i="1"/>
  <c r="E111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F97" i="1"/>
  <c r="E97" i="1"/>
  <c r="D97" i="1"/>
  <c r="C97" i="1" s="1"/>
  <c r="C96" i="1"/>
  <c r="C95" i="1"/>
  <c r="C94" i="1"/>
  <c r="C93" i="1"/>
  <c r="C92" i="1"/>
  <c r="F91" i="1"/>
  <c r="C91" i="1" s="1"/>
  <c r="E91" i="1"/>
  <c r="D91" i="1"/>
  <c r="C90" i="1"/>
  <c r="C89" i="1"/>
  <c r="C88" i="1"/>
  <c r="C87" i="1"/>
  <c r="C86" i="1"/>
  <c r="C85" i="1"/>
  <c r="C84" i="1"/>
  <c r="C83" i="1"/>
  <c r="C82" i="1"/>
  <c r="C81" i="1"/>
  <c r="F80" i="1"/>
  <c r="E80" i="1"/>
  <c r="D80" i="1"/>
  <c r="C80" i="1"/>
  <c r="C79" i="1"/>
  <c r="C78" i="1"/>
  <c r="C77" i="1"/>
  <c r="C76" i="1"/>
  <c r="C75" i="1"/>
  <c r="C74" i="1"/>
  <c r="C73" i="1"/>
  <c r="C72" i="1"/>
  <c r="C71" i="1"/>
  <c r="C70" i="1"/>
  <c r="F69" i="1"/>
  <c r="C69" i="1" s="1"/>
  <c r="E69" i="1"/>
  <c r="D69" i="1"/>
  <c r="C68" i="1"/>
  <c r="C67" i="1"/>
  <c r="C66" i="1"/>
  <c r="C65" i="1"/>
  <c r="C64" i="1"/>
  <c r="F63" i="1"/>
  <c r="C63" i="1" s="1"/>
  <c r="E63" i="1"/>
  <c r="D63" i="1"/>
  <c r="C62" i="1"/>
  <c r="C61" i="1"/>
  <c r="C60" i="1"/>
  <c r="F59" i="1"/>
  <c r="C59" i="1" s="1"/>
  <c r="E59" i="1"/>
  <c r="D59" i="1"/>
  <c r="C58" i="1"/>
  <c r="C57" i="1"/>
  <c r="C56" i="1"/>
  <c r="C55" i="1"/>
  <c r="C54" i="1"/>
  <c r="C53" i="1"/>
  <c r="C52" i="1"/>
  <c r="C51" i="1"/>
  <c r="F50" i="1"/>
  <c r="C50" i="1" s="1"/>
  <c r="E50" i="1"/>
  <c r="D50" i="1"/>
  <c r="C49" i="1"/>
  <c r="C48" i="1"/>
  <c r="C47" i="1"/>
  <c r="C46" i="1"/>
  <c r="C45" i="1"/>
  <c r="C44" i="1"/>
  <c r="C43" i="1"/>
  <c r="F42" i="1"/>
  <c r="C42" i="1" s="1"/>
  <c r="E42" i="1"/>
  <c r="D42" i="1"/>
  <c r="C41" i="1"/>
  <c r="C40" i="1"/>
  <c r="C39" i="1"/>
  <c r="C38" i="1"/>
  <c r="C37" i="1"/>
  <c r="C36" i="1"/>
  <c r="C35" i="1"/>
  <c r="C34" i="1"/>
  <c r="C33" i="1"/>
  <c r="C32" i="1"/>
  <c r="F31" i="1"/>
  <c r="C31" i="1" s="1"/>
  <c r="E31" i="1"/>
  <c r="D31" i="1"/>
  <c r="C30" i="1"/>
  <c r="C29" i="1"/>
  <c r="C28" i="1"/>
  <c r="C27" i="1"/>
  <c r="C26" i="1"/>
  <c r="C25" i="1"/>
  <c r="C24" i="1"/>
  <c r="C23" i="1"/>
  <c r="F22" i="1"/>
  <c r="C22" i="1" s="1"/>
  <c r="E22" i="1"/>
  <c r="D22" i="1"/>
  <c r="C21" i="1"/>
  <c r="C20" i="1"/>
  <c r="C19" i="1"/>
  <c r="C18" i="1"/>
  <c r="F17" i="1"/>
  <c r="C17" i="1" s="1"/>
  <c r="E17" i="1"/>
  <c r="D17" i="1"/>
  <c r="C16" i="1"/>
  <c r="C15" i="1"/>
  <c r="C14" i="1"/>
  <c r="C13" i="1"/>
  <c r="C12" i="1"/>
  <c r="C11" i="1"/>
  <c r="F10" i="1"/>
  <c r="C10" i="1" s="1"/>
  <c r="E10" i="1"/>
  <c r="E5" i="1" s="1"/>
  <c r="D10" i="1"/>
  <c r="D5" i="1" s="1"/>
  <c r="C9" i="1"/>
  <c r="C8" i="1"/>
  <c r="C7" i="1"/>
  <c r="F6" i="1"/>
  <c r="E6" i="1"/>
  <c r="D6" i="1"/>
  <c r="C6" i="1"/>
  <c r="F5" i="1" l="1"/>
  <c r="C5" i="1" s="1"/>
</calcChain>
</file>

<file path=xl/sharedStrings.xml><?xml version="1.0" encoding="utf-8"?>
<sst xmlns="http://schemas.openxmlformats.org/spreadsheetml/2006/main" count="148" uniqueCount="144">
  <si>
    <t>附件：</t>
  </si>
  <si>
    <t>2018年度全省农村客运和出租车行业油价补贴资金</t>
  </si>
  <si>
    <t>单位：万元</t>
  </si>
  <si>
    <t>市州</t>
  </si>
  <si>
    <t>县市（区）</t>
  </si>
  <si>
    <t>合计</t>
  </si>
  <si>
    <t>农村道路客运油价补贴</t>
  </si>
  <si>
    <t>出租车油价补贴</t>
  </si>
  <si>
    <t>农村水路客运油价补贴</t>
  </si>
  <si>
    <t>长沙市</t>
  </si>
  <si>
    <t>长沙市小计</t>
  </si>
  <si>
    <t>长沙市本级及所辖区</t>
  </si>
  <si>
    <t>浏阳市</t>
  </si>
  <si>
    <t>宁乡市</t>
  </si>
  <si>
    <t>株洲市</t>
  </si>
  <si>
    <t>株洲市小计</t>
  </si>
  <si>
    <t>株洲市本级及所辖区</t>
  </si>
  <si>
    <t>株洲县</t>
  </si>
  <si>
    <t>醴陵市</t>
  </si>
  <si>
    <t>攸县</t>
  </si>
  <si>
    <t>茶陵县</t>
  </si>
  <si>
    <t>炎陵县</t>
  </si>
  <si>
    <t>湘潭市</t>
  </si>
  <si>
    <t>湘潭市小计</t>
  </si>
  <si>
    <t>湘潭市本级及所辖区</t>
  </si>
  <si>
    <t>湘潭县</t>
  </si>
  <si>
    <t>湘乡市</t>
  </si>
  <si>
    <t>韶山市</t>
  </si>
  <si>
    <t>衡阳市</t>
  </si>
  <si>
    <t>衡阳市小计</t>
  </si>
  <si>
    <t>衡阳市本级及所辖区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</si>
  <si>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</si>
  <si>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</si>
  <si>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</si>
  <si>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</si>
  <si>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</si>
  <si>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</si>
  <si>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</si>
  <si>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</t>
  </si>
  <si>
    <t>邵阳市小计</t>
  </si>
  <si>
    <t>邵阳市本级及所辖区</t>
  </si>
  <si>
    <t>邵东县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</si>
  <si>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</si>
  <si>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</si>
  <si>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</si>
  <si>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</si>
  <si>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</si>
  <si>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</si>
  <si>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</si>
  <si>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</si>
  <si>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</si>
  <si>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岳阳市小计</t>
  </si>
  <si>
    <t>岳阳市本级及所辖区</t>
  </si>
  <si>
    <t>汨罗市</t>
  </si>
  <si>
    <t>平江县</t>
  </si>
  <si>
    <t>湘阴县</t>
  </si>
  <si>
    <t>临湘市</t>
  </si>
  <si>
    <t>华容县</t>
  </si>
  <si>
    <t>岳阳县</t>
  </si>
  <si>
    <t>常德市</t>
  </si>
  <si>
    <t>常德市小计</t>
  </si>
  <si>
    <t>常德市本级及所辖区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</si>
  <si>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</si>
  <si>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</si>
  <si>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</si>
  <si>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</si>
  <si>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</si>
  <si>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</si>
  <si>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</si>
  <si>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</si>
  <si>
    <t>张家界市小计</t>
  </si>
  <si>
    <t>张家界市本级及所辖区</t>
  </si>
  <si>
    <t>慈利县</t>
  </si>
  <si>
    <t>桑植县</t>
  </si>
  <si>
    <t>益阳市</t>
  </si>
  <si>
    <t>益阳市小计</t>
  </si>
  <si>
    <t>益阳市本级及所辖区</t>
  </si>
  <si>
    <t>沅江市</t>
  </si>
  <si>
    <t>南县</t>
  </si>
  <si>
    <t>桃江县</t>
  </si>
  <si>
    <t>安化县</t>
  </si>
  <si>
    <t>永州市</t>
  </si>
  <si>
    <t>永州市小计</t>
  </si>
  <si>
    <t>永州市本级及所辖区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</si>
  <si>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</si>
  <si>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</si>
  <si>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</si>
  <si>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</si>
  <si>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</si>
  <si>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</si>
  <si>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</si>
  <si>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</si>
  <si>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祁阳县</t>
  </si>
  <si>
    <t>郴州市</t>
  </si>
  <si>
    <t>郴州市小计</t>
  </si>
  <si>
    <t>郴州市本级及所辖区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</si>
  <si>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</si>
  <si>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</si>
  <si>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</si>
  <si>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</si>
  <si>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</si>
  <si>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</si>
  <si>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</si>
  <si>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</si>
  <si>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</si>
  <si>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</t>
  </si>
  <si>
    <t>娄底市小计</t>
  </si>
  <si>
    <t>娄底市本级及所辖区</t>
  </si>
  <si>
    <t>涟源市</t>
  </si>
  <si>
    <t>冷水江市</t>
  </si>
  <si>
    <t>双峰县</t>
  </si>
  <si>
    <t>新化县</t>
  </si>
  <si>
    <t>怀化市</t>
  </si>
  <si>
    <t>怀化市小计</t>
  </si>
  <si>
    <t>怀化市本级及所辖区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</si>
  <si>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</si>
  <si>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</si>
  <si>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</si>
  <si>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</si>
  <si>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</si>
  <si>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</si>
  <si>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</si>
  <si>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</si>
  <si>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</si>
  <si>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</si>
  <si>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</si>
  <si>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</si>
  <si>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湘西土家族苗族自治州</t>
  </si>
  <si>
    <t>湘西土家族苗族自治州小计</t>
  </si>
  <si>
    <t>州本级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</si>
  <si>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</si>
  <si>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</si>
  <si>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</si>
  <si>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</si>
  <si>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</si>
  <si>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</si>
  <si>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</si>
  <si>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</si>
  <si>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政府支出功能分类科目</t>
  </si>
  <si>
    <t>2140402对农村道路客运的补贴</t>
  </si>
  <si>
    <t>2140403对出租车的补贴</t>
  </si>
  <si>
    <t>2140499成品油价格改革补贴其他支出</t>
  </si>
  <si>
    <t>支出经济分类科目</t>
  </si>
  <si>
    <t>50999其他对个人和家庭的补助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</si>
</sst>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0.0_ "/>
    <numFmt numFmtId="179" formatCode="0_ "/>
  </numFmts>
  <fonts count="1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11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 wrapText="1"/>
    </xf>
    <xf numFmtId="0" fontId="1" fillId="0" borderId="5" xfId="3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 wrapText="1"/>
    </xf>
    <xf numFmtId="0" fontId="1" fillId="0" borderId="2" xfId="3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3"/>
    <cellStyle name="常规 2 2" xfId="1"/>
    <cellStyle name="常规 2 4" xfId="4"/>
    <cellStyle name="常规_西湖区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V144"/>
  <sheetViews>
    <sheetView tabSelected="1" workbookViewId="0">
      <selection activeCell="F112" sqref="F112"/>
    </sheetView>
  </sheetViews>
  <sheetFormatPr defaultColWidth="9" defaultRowHeight="13.5"/>
  <cols>
    <col min="1" max="1" width="9" style="1"/>
    <col min="2" max="2" width="22.5" style="3" customWidth="1"/>
    <col min="3" max="3" width="16.125" style="3" customWidth="1"/>
    <col min="4" max="4" width="17.875" style="4" customWidth="1"/>
    <col min="5" max="5" width="16.625" style="3" customWidth="1"/>
    <col min="6" max="6" width="14.75" style="1" customWidth="1"/>
    <col min="7" max="7" width="9.375" style="1"/>
    <col min="8" max="16376" width="9" style="1"/>
    <col min="16377" max="16384" width="9" style="5"/>
  </cols>
  <sheetData>
    <row r="1" spans="1:6" s="1" customFormat="1">
      <c r="A1" s="1" t="s">
        <v>0</v>
      </c>
      <c r="B1" s="3"/>
      <c r="C1" s="3"/>
      <c r="D1" s="3"/>
      <c r="E1" s="3"/>
    </row>
    <row r="2" spans="1:6" s="1" customFormat="1" ht="44.25" customHeight="1">
      <c r="A2" s="36" t="s">
        <v>1</v>
      </c>
      <c r="B2" s="36"/>
      <c r="C2" s="36"/>
      <c r="D2" s="36"/>
      <c r="E2" s="36"/>
      <c r="F2" s="36"/>
    </row>
    <row r="3" spans="1:6" s="1" customFormat="1" ht="24" customHeight="1">
      <c r="E3" s="2"/>
      <c r="F3" s="1" t="s">
        <v>2</v>
      </c>
    </row>
    <row r="4" spans="1:6" s="2" customFormat="1" ht="35.1" customHeight="1">
      <c r="A4" s="6" t="s">
        <v>3</v>
      </c>
      <c r="B4" s="6" t="s">
        <v>4</v>
      </c>
      <c r="C4" s="7" t="s">
        <v>5</v>
      </c>
      <c r="D4" s="7" t="s">
        <v>6</v>
      </c>
      <c r="E4" s="7" t="s">
        <v>7</v>
      </c>
      <c r="F4" s="7" t="s">
        <v>8</v>
      </c>
    </row>
    <row r="5" spans="1:6" s="2" customFormat="1" ht="22.5" customHeight="1">
      <c r="A5" s="37" t="s">
        <v>5</v>
      </c>
      <c r="B5" s="37"/>
      <c r="C5" s="8">
        <f>F5+D5+E5</f>
        <v>106999.5</v>
      </c>
      <c r="D5" s="8">
        <f>D6+D10+D17+D22+D31+D42+D50+D59+D63+D69+D80+D91+D97+D111</f>
        <v>53795</v>
      </c>
      <c r="E5" s="8">
        <f>E6+E10+E17+E22+E31+E42+E50+E59+E63+E69+E80+E91+E97+E111</f>
        <v>45649.5</v>
      </c>
      <c r="F5" s="8">
        <f>F6+F10+F17+F22+F31+F42+F50+F59+F63+F69+F80+F91+F97+F111</f>
        <v>7555</v>
      </c>
    </row>
    <row r="6" spans="1:6" s="2" customFormat="1">
      <c r="A6" s="41" t="s">
        <v>9</v>
      </c>
      <c r="B6" s="10" t="s">
        <v>10</v>
      </c>
      <c r="C6" s="8">
        <f t="shared" ref="C6:C37" si="0">F6+D6+E6</f>
        <v>14950</v>
      </c>
      <c r="D6" s="10">
        <f>SUM(D7:D9)</f>
        <v>1106</v>
      </c>
      <c r="E6" s="10">
        <f>SUM(E7:E9)</f>
        <v>13799</v>
      </c>
      <c r="F6" s="10">
        <f>SUM(F7:F9)</f>
        <v>45</v>
      </c>
    </row>
    <row r="7" spans="1:6" s="2" customFormat="1">
      <c r="A7" s="41"/>
      <c r="B7" s="11" t="s">
        <v>11</v>
      </c>
      <c r="C7" s="8">
        <f t="shared" si="0"/>
        <v>12939</v>
      </c>
      <c r="D7" s="12">
        <v>162</v>
      </c>
      <c r="E7" s="13">
        <v>12745</v>
      </c>
      <c r="F7" s="11">
        <v>32</v>
      </c>
    </row>
    <row r="8" spans="1:6" s="2" customFormat="1">
      <c r="A8" s="41"/>
      <c r="B8" s="11" t="s">
        <v>12</v>
      </c>
      <c r="C8" s="8">
        <f t="shared" si="0"/>
        <v>932</v>
      </c>
      <c r="D8" s="12">
        <v>429</v>
      </c>
      <c r="E8" s="13">
        <v>495</v>
      </c>
      <c r="F8" s="14">
        <v>8</v>
      </c>
    </row>
    <row r="9" spans="1:6" s="2" customFormat="1">
      <c r="A9" s="41"/>
      <c r="B9" s="11" t="s">
        <v>13</v>
      </c>
      <c r="C9" s="8">
        <f t="shared" si="0"/>
        <v>1079</v>
      </c>
      <c r="D9" s="12">
        <v>515</v>
      </c>
      <c r="E9" s="13">
        <v>559</v>
      </c>
      <c r="F9" s="14">
        <v>5</v>
      </c>
    </row>
    <row r="10" spans="1:6" s="2" customFormat="1">
      <c r="A10" s="41" t="s">
        <v>14</v>
      </c>
      <c r="B10" s="10" t="s">
        <v>15</v>
      </c>
      <c r="C10" s="8">
        <f t="shared" si="0"/>
        <v>6063</v>
      </c>
      <c r="D10" s="10">
        <f>SUM(D11:D16)</f>
        <v>1867</v>
      </c>
      <c r="E10" s="10">
        <f>SUM(E11:E16)</f>
        <v>4047</v>
      </c>
      <c r="F10" s="10">
        <f>SUM(F11:F16)</f>
        <v>149</v>
      </c>
    </row>
    <row r="11" spans="1:6" s="2" customFormat="1">
      <c r="A11" s="41"/>
      <c r="B11" s="11" t="s">
        <v>16</v>
      </c>
      <c r="C11" s="8">
        <f t="shared" si="0"/>
        <v>3161</v>
      </c>
      <c r="D11" s="15">
        <v>51</v>
      </c>
      <c r="E11" s="13">
        <v>3089</v>
      </c>
      <c r="F11" s="11">
        <v>21</v>
      </c>
    </row>
    <row r="12" spans="1:6" s="2" customFormat="1">
      <c r="A12" s="41"/>
      <c r="B12" s="11" t="s">
        <v>17</v>
      </c>
      <c r="C12" s="8">
        <f t="shared" si="0"/>
        <v>363</v>
      </c>
      <c r="D12" s="15">
        <v>211</v>
      </c>
      <c r="E12" s="13">
        <v>62</v>
      </c>
      <c r="F12" s="14">
        <v>90</v>
      </c>
    </row>
    <row r="13" spans="1:6" s="2" customFormat="1">
      <c r="A13" s="41"/>
      <c r="B13" s="11" t="s">
        <v>18</v>
      </c>
      <c r="C13" s="8">
        <f t="shared" si="0"/>
        <v>940</v>
      </c>
      <c r="D13" s="16">
        <v>489</v>
      </c>
      <c r="E13" s="13">
        <v>441</v>
      </c>
      <c r="F13" s="14">
        <v>10</v>
      </c>
    </row>
    <row r="14" spans="1:6" s="2" customFormat="1">
      <c r="A14" s="41"/>
      <c r="B14" s="11" t="s">
        <v>19</v>
      </c>
      <c r="C14" s="8">
        <f t="shared" si="0"/>
        <v>828</v>
      </c>
      <c r="D14" s="15">
        <v>520</v>
      </c>
      <c r="E14" s="13">
        <v>296</v>
      </c>
      <c r="F14" s="14">
        <v>12</v>
      </c>
    </row>
    <row r="15" spans="1:6" s="2" customFormat="1">
      <c r="A15" s="41"/>
      <c r="B15" s="11" t="s">
        <v>20</v>
      </c>
      <c r="C15" s="8">
        <f t="shared" si="0"/>
        <v>607</v>
      </c>
      <c r="D15" s="15">
        <v>456</v>
      </c>
      <c r="E15" s="13">
        <v>135</v>
      </c>
      <c r="F15" s="14">
        <v>16</v>
      </c>
    </row>
    <row r="16" spans="1:6" s="2" customFormat="1">
      <c r="A16" s="41"/>
      <c r="B16" s="11" t="s">
        <v>21</v>
      </c>
      <c r="C16" s="8">
        <f t="shared" si="0"/>
        <v>164</v>
      </c>
      <c r="D16" s="15">
        <v>140</v>
      </c>
      <c r="E16" s="13">
        <v>24</v>
      </c>
      <c r="F16" s="14">
        <v>0</v>
      </c>
    </row>
    <row r="17" spans="1:6" s="2" customFormat="1">
      <c r="A17" s="41" t="s">
        <v>22</v>
      </c>
      <c r="B17" s="10" t="s">
        <v>23</v>
      </c>
      <c r="C17" s="8">
        <f t="shared" si="0"/>
        <v>3150</v>
      </c>
      <c r="D17" s="10">
        <f>SUM(D18:D21)</f>
        <v>843</v>
      </c>
      <c r="E17" s="10">
        <f>SUM(E18:E21)</f>
        <v>2245</v>
      </c>
      <c r="F17" s="10">
        <f>SUM(F18:F21)</f>
        <v>62</v>
      </c>
    </row>
    <row r="18" spans="1:6" s="2" customFormat="1">
      <c r="A18" s="41"/>
      <c r="B18" s="11" t="s">
        <v>24</v>
      </c>
      <c r="C18" s="8">
        <f t="shared" si="0"/>
        <v>1899</v>
      </c>
      <c r="D18" s="15">
        <v>112</v>
      </c>
      <c r="E18" s="13">
        <v>1767</v>
      </c>
      <c r="F18" s="11">
        <v>20</v>
      </c>
    </row>
    <row r="19" spans="1:6" s="2" customFormat="1">
      <c r="A19" s="41"/>
      <c r="B19" s="11" t="s">
        <v>25</v>
      </c>
      <c r="C19" s="8">
        <f t="shared" si="0"/>
        <v>517</v>
      </c>
      <c r="D19" s="15">
        <v>335</v>
      </c>
      <c r="E19" s="13">
        <v>159</v>
      </c>
      <c r="F19" s="14">
        <v>23</v>
      </c>
    </row>
    <row r="20" spans="1:6" s="2" customFormat="1">
      <c r="A20" s="41"/>
      <c r="B20" s="11" t="s">
        <v>26</v>
      </c>
      <c r="C20" s="8">
        <f t="shared" si="0"/>
        <v>664</v>
      </c>
      <c r="D20" s="15">
        <v>347</v>
      </c>
      <c r="E20" s="13">
        <v>298</v>
      </c>
      <c r="F20" s="14">
        <v>19</v>
      </c>
    </row>
    <row r="21" spans="1:6" s="2" customFormat="1">
      <c r="A21" s="41"/>
      <c r="B21" s="11" t="s">
        <v>27</v>
      </c>
      <c r="C21" s="8">
        <f t="shared" si="0"/>
        <v>70</v>
      </c>
      <c r="D21" s="15">
        <v>49</v>
      </c>
      <c r="E21" s="13">
        <v>21</v>
      </c>
      <c r="F21" s="14">
        <v>0</v>
      </c>
    </row>
    <row r="22" spans="1:6" s="2" customFormat="1">
      <c r="A22" s="42" t="s">
        <v>28</v>
      </c>
      <c r="B22" s="10" t="s">
        <v>29</v>
      </c>
      <c r="C22" s="8">
        <f t="shared" si="0"/>
        <v>7315</v>
      </c>
      <c r="D22" s="10">
        <f>SUM(D23:D30)</f>
        <v>3600</v>
      </c>
      <c r="E22" s="10">
        <f>SUM(E23:E30)</f>
        <v>2736</v>
      </c>
      <c r="F22" s="10">
        <f>SUM(F23:F30)</f>
        <v>979</v>
      </c>
    </row>
    <row r="23" spans="1:6" s="2" customFormat="1">
      <c r="A23" s="43"/>
      <c r="B23" s="11" t="s">
        <v>30</v>
      </c>
      <c r="C23" s="8">
        <f t="shared" si="0"/>
        <v>1934</v>
      </c>
      <c r="D23" s="15">
        <v>156</v>
      </c>
      <c r="E23" s="13">
        <v>1748</v>
      </c>
      <c r="F23" s="11">
        <v>30</v>
      </c>
    </row>
    <row r="24" spans="1:6" s="2" customFormat="1">
      <c r="A24" s="43"/>
      <c r="B24" s="11" t="s">
        <v>31</v>
      </c>
      <c r="C24" s="8">
        <f t="shared" si="0"/>
        <v>714</v>
      </c>
      <c r="D24" s="17">
        <v>595</v>
      </c>
      <c r="E24" s="13">
        <v>2</v>
      </c>
      <c r="F24" s="14">
        <v>117</v>
      </c>
    </row>
    <row r="25" spans="1:6" s="2" customFormat="1">
      <c r="A25" s="43"/>
      <c r="B25" s="11" t="s">
        <v>32</v>
      </c>
      <c r="C25" s="8">
        <f t="shared" si="0"/>
        <v>766</v>
      </c>
      <c r="D25" s="17">
        <v>633</v>
      </c>
      <c r="E25" s="13">
        <v>84</v>
      </c>
      <c r="F25" s="14">
        <v>49</v>
      </c>
    </row>
    <row r="26" spans="1:6" s="2" customFormat="1">
      <c r="A26" s="43"/>
      <c r="B26" s="11" t="s">
        <v>33</v>
      </c>
      <c r="C26" s="8">
        <f t="shared" si="0"/>
        <v>368</v>
      </c>
      <c r="D26" s="15">
        <v>174</v>
      </c>
      <c r="E26" s="13">
        <v>97</v>
      </c>
      <c r="F26" s="14">
        <v>97</v>
      </c>
    </row>
    <row r="27" spans="1:6" s="2" customFormat="1">
      <c r="A27" s="43"/>
      <c r="B27" s="11" t="s">
        <v>34</v>
      </c>
      <c r="C27" s="8">
        <f t="shared" si="0"/>
        <v>694</v>
      </c>
      <c r="D27" s="15">
        <v>327</v>
      </c>
      <c r="E27" s="13">
        <v>107</v>
      </c>
      <c r="F27" s="14">
        <v>260</v>
      </c>
    </row>
    <row r="28" spans="1:6" s="2" customFormat="1">
      <c r="A28" s="43"/>
      <c r="B28" s="11" t="s">
        <v>35</v>
      </c>
      <c r="C28" s="8">
        <f t="shared" si="0"/>
        <v>696</v>
      </c>
      <c r="D28" s="18">
        <v>409</v>
      </c>
      <c r="E28" s="13">
        <v>133</v>
      </c>
      <c r="F28" s="14">
        <v>154</v>
      </c>
    </row>
    <row r="29" spans="1:6" s="2" customFormat="1">
      <c r="A29" s="43"/>
      <c r="B29" s="11" t="s">
        <v>36</v>
      </c>
      <c r="C29" s="8">
        <f t="shared" si="0"/>
        <v>1118</v>
      </c>
      <c r="D29" s="19">
        <v>785</v>
      </c>
      <c r="E29" s="13">
        <v>209</v>
      </c>
      <c r="F29" s="14">
        <v>124</v>
      </c>
    </row>
    <row r="30" spans="1:6" s="2" customFormat="1">
      <c r="A30" s="43"/>
      <c r="B30" s="11" t="s">
        <v>37</v>
      </c>
      <c r="C30" s="8">
        <f t="shared" si="0"/>
        <v>1025</v>
      </c>
      <c r="D30" s="15">
        <v>521</v>
      </c>
      <c r="E30" s="13">
        <v>356</v>
      </c>
      <c r="F30" s="11">
        <v>148</v>
      </c>
    </row>
    <row r="31" spans="1:6" s="2" customFormat="1">
      <c r="A31" s="41" t="s">
        <v>38</v>
      </c>
      <c r="B31" s="10" t="s">
        <v>39</v>
      </c>
      <c r="C31" s="8">
        <f t="shared" si="0"/>
        <v>11190</v>
      </c>
      <c r="D31" s="10">
        <f>SUM(D32:D41)</f>
        <v>8167</v>
      </c>
      <c r="E31" s="10">
        <f>SUM(E32:E41)</f>
        <v>2800</v>
      </c>
      <c r="F31" s="10">
        <f>SUM(F32:F41)</f>
        <v>223</v>
      </c>
    </row>
    <row r="32" spans="1:6" s="2" customFormat="1">
      <c r="A32" s="41"/>
      <c r="B32" s="11" t="s">
        <v>40</v>
      </c>
      <c r="C32" s="8">
        <f t="shared" si="0"/>
        <v>1698</v>
      </c>
      <c r="D32" s="15">
        <v>396</v>
      </c>
      <c r="E32" s="13">
        <v>1274</v>
      </c>
      <c r="F32" s="11">
        <v>28</v>
      </c>
    </row>
    <row r="33" spans="1:6" s="2" customFormat="1">
      <c r="A33" s="41"/>
      <c r="B33" s="11" t="s">
        <v>41</v>
      </c>
      <c r="C33" s="8">
        <f t="shared" si="0"/>
        <v>1140</v>
      </c>
      <c r="D33" s="15">
        <v>688</v>
      </c>
      <c r="E33" s="13">
        <v>452</v>
      </c>
      <c r="F33" s="14">
        <v>0</v>
      </c>
    </row>
    <row r="34" spans="1:6" s="2" customFormat="1">
      <c r="A34" s="41"/>
      <c r="B34" s="11" t="s">
        <v>42</v>
      </c>
      <c r="C34" s="8">
        <f t="shared" si="0"/>
        <v>975</v>
      </c>
      <c r="D34" s="15">
        <v>820</v>
      </c>
      <c r="E34" s="13">
        <v>119</v>
      </c>
      <c r="F34" s="14">
        <v>36</v>
      </c>
    </row>
    <row r="35" spans="1:6" s="2" customFormat="1">
      <c r="A35" s="41"/>
      <c r="B35" s="11" t="s">
        <v>43</v>
      </c>
      <c r="C35" s="8">
        <f t="shared" si="0"/>
        <v>1462</v>
      </c>
      <c r="D35" s="18">
        <v>1247</v>
      </c>
      <c r="E35" s="13">
        <v>196</v>
      </c>
      <c r="F35" s="14">
        <v>19</v>
      </c>
    </row>
    <row r="36" spans="1:6" s="2" customFormat="1">
      <c r="A36" s="41"/>
      <c r="B36" s="11" t="s">
        <v>44</v>
      </c>
      <c r="C36" s="8">
        <f t="shared" si="0"/>
        <v>1101</v>
      </c>
      <c r="D36" s="15">
        <v>991</v>
      </c>
      <c r="E36" s="13">
        <v>93</v>
      </c>
      <c r="F36" s="14">
        <v>17</v>
      </c>
    </row>
    <row r="37" spans="1:6" s="2" customFormat="1">
      <c r="A37" s="41"/>
      <c r="B37" s="11" t="s">
        <v>45</v>
      </c>
      <c r="C37" s="8">
        <f t="shared" si="0"/>
        <v>1728</v>
      </c>
      <c r="D37" s="15">
        <v>1458</v>
      </c>
      <c r="E37" s="13">
        <v>250</v>
      </c>
      <c r="F37" s="14">
        <v>20</v>
      </c>
    </row>
    <row r="38" spans="1:6" s="2" customFormat="1">
      <c r="A38" s="41"/>
      <c r="B38" s="11" t="s">
        <v>46</v>
      </c>
      <c r="C38" s="8">
        <f t="shared" ref="C38:C69" si="1">F38+D38+E38</f>
        <v>803</v>
      </c>
      <c r="D38" s="15">
        <v>646</v>
      </c>
      <c r="E38" s="13">
        <v>127</v>
      </c>
      <c r="F38" s="14">
        <v>30</v>
      </c>
    </row>
    <row r="39" spans="1:6" s="2" customFormat="1">
      <c r="A39" s="41"/>
      <c r="B39" s="11" t="s">
        <v>47</v>
      </c>
      <c r="C39" s="8">
        <f t="shared" si="1"/>
        <v>1257</v>
      </c>
      <c r="D39" s="15">
        <v>1058</v>
      </c>
      <c r="E39" s="13">
        <v>133</v>
      </c>
      <c r="F39" s="14">
        <v>66</v>
      </c>
    </row>
    <row r="40" spans="1:6" s="2" customFormat="1">
      <c r="A40" s="41"/>
      <c r="B40" s="11" t="s">
        <v>48</v>
      </c>
      <c r="C40" s="8">
        <f t="shared" si="1"/>
        <v>297</v>
      </c>
      <c r="D40" s="15">
        <v>217</v>
      </c>
      <c r="E40" s="13">
        <v>80</v>
      </c>
      <c r="F40" s="14">
        <v>0</v>
      </c>
    </row>
    <row r="41" spans="1:6" s="2" customFormat="1">
      <c r="A41" s="41"/>
      <c r="B41" s="11" t="s">
        <v>49</v>
      </c>
      <c r="C41" s="8">
        <f t="shared" si="1"/>
        <v>729</v>
      </c>
      <c r="D41" s="15">
        <v>646</v>
      </c>
      <c r="E41" s="13">
        <v>76</v>
      </c>
      <c r="F41" s="14">
        <v>7</v>
      </c>
    </row>
    <row r="42" spans="1:6" s="2" customFormat="1">
      <c r="A42" s="41" t="s">
        <v>50</v>
      </c>
      <c r="B42" s="10" t="s">
        <v>51</v>
      </c>
      <c r="C42" s="8">
        <f t="shared" si="1"/>
        <v>8002</v>
      </c>
      <c r="D42" s="10">
        <f>SUM(D43:D49)</f>
        <v>3751</v>
      </c>
      <c r="E42" s="10">
        <f>SUM(E43:E49)</f>
        <v>3867</v>
      </c>
      <c r="F42" s="10">
        <f>SUM(F43:F49)</f>
        <v>384</v>
      </c>
    </row>
    <row r="43" spans="1:6" s="2" customFormat="1">
      <c r="A43" s="41"/>
      <c r="B43" s="11" t="s">
        <v>52</v>
      </c>
      <c r="C43" s="8">
        <f t="shared" si="1"/>
        <v>3138</v>
      </c>
      <c r="D43" s="15">
        <v>583</v>
      </c>
      <c r="E43" s="13">
        <v>2481</v>
      </c>
      <c r="F43" s="11">
        <v>74</v>
      </c>
    </row>
    <row r="44" spans="1:6" s="2" customFormat="1">
      <c r="A44" s="41"/>
      <c r="B44" s="11" t="s">
        <v>53</v>
      </c>
      <c r="C44" s="8">
        <f t="shared" si="1"/>
        <v>481</v>
      </c>
      <c r="D44" s="15">
        <v>236</v>
      </c>
      <c r="E44" s="13">
        <v>224</v>
      </c>
      <c r="F44" s="14">
        <v>21</v>
      </c>
    </row>
    <row r="45" spans="1:6" s="2" customFormat="1">
      <c r="A45" s="41"/>
      <c r="B45" s="11" t="s">
        <v>54</v>
      </c>
      <c r="C45" s="8">
        <f t="shared" si="1"/>
        <v>1288</v>
      </c>
      <c r="D45" s="15">
        <v>1011</v>
      </c>
      <c r="E45" s="13">
        <v>263</v>
      </c>
      <c r="F45" s="14">
        <v>14</v>
      </c>
    </row>
    <row r="46" spans="1:6" s="2" customFormat="1">
      <c r="A46" s="41"/>
      <c r="B46" s="11" t="s">
        <v>55</v>
      </c>
      <c r="C46" s="8">
        <f t="shared" si="1"/>
        <v>587</v>
      </c>
      <c r="D46" s="15">
        <v>271</v>
      </c>
      <c r="E46" s="13">
        <v>215</v>
      </c>
      <c r="F46" s="14">
        <v>101</v>
      </c>
    </row>
    <row r="47" spans="1:6" s="2" customFormat="1">
      <c r="A47" s="41"/>
      <c r="B47" s="11" t="s">
        <v>56</v>
      </c>
      <c r="C47" s="8">
        <f t="shared" si="1"/>
        <v>874</v>
      </c>
      <c r="D47" s="15">
        <v>518</v>
      </c>
      <c r="E47" s="13">
        <v>310</v>
      </c>
      <c r="F47" s="14">
        <v>46</v>
      </c>
    </row>
    <row r="48" spans="1:6" s="2" customFormat="1">
      <c r="A48" s="41"/>
      <c r="B48" s="11" t="s">
        <v>57</v>
      </c>
      <c r="C48" s="8">
        <f t="shared" si="1"/>
        <v>806</v>
      </c>
      <c r="D48" s="15">
        <v>496</v>
      </c>
      <c r="E48" s="13">
        <v>204</v>
      </c>
      <c r="F48" s="14">
        <v>106</v>
      </c>
    </row>
    <row r="49" spans="1:6" s="2" customFormat="1">
      <c r="A49" s="41"/>
      <c r="B49" s="11" t="s">
        <v>58</v>
      </c>
      <c r="C49" s="8">
        <f t="shared" si="1"/>
        <v>828</v>
      </c>
      <c r="D49" s="15">
        <v>636</v>
      </c>
      <c r="E49" s="13">
        <v>170</v>
      </c>
      <c r="F49" s="14">
        <v>22</v>
      </c>
    </row>
    <row r="50" spans="1:6" s="2" customFormat="1">
      <c r="A50" s="41" t="s">
        <v>59</v>
      </c>
      <c r="B50" s="10" t="s">
        <v>60</v>
      </c>
      <c r="C50" s="8">
        <f t="shared" si="1"/>
        <v>7939</v>
      </c>
      <c r="D50" s="10">
        <f>SUM(D51:D58)</f>
        <v>4188</v>
      </c>
      <c r="E50" s="10">
        <f>SUM(E51:E58)</f>
        <v>2957</v>
      </c>
      <c r="F50" s="10">
        <f>SUM(F51:F58)</f>
        <v>794</v>
      </c>
    </row>
    <row r="51" spans="1:6" s="2" customFormat="1">
      <c r="A51" s="41"/>
      <c r="B51" s="11" t="s">
        <v>61</v>
      </c>
      <c r="C51" s="8">
        <f t="shared" si="1"/>
        <v>2726</v>
      </c>
      <c r="D51" s="15">
        <v>939</v>
      </c>
      <c r="E51" s="13">
        <v>1630</v>
      </c>
      <c r="F51" s="11">
        <v>157</v>
      </c>
    </row>
    <row r="52" spans="1:6" s="2" customFormat="1">
      <c r="A52" s="41"/>
      <c r="B52" s="20" t="s">
        <v>62</v>
      </c>
      <c r="C52" s="8">
        <f t="shared" si="1"/>
        <v>236</v>
      </c>
      <c r="D52" s="15">
        <v>78</v>
      </c>
      <c r="E52" s="13">
        <v>146</v>
      </c>
      <c r="F52" s="11">
        <v>12</v>
      </c>
    </row>
    <row r="53" spans="1:6" s="2" customFormat="1">
      <c r="A53" s="41"/>
      <c r="B53" s="20" t="s">
        <v>63</v>
      </c>
      <c r="C53" s="8">
        <f t="shared" si="1"/>
        <v>658</v>
      </c>
      <c r="D53" s="15">
        <v>355</v>
      </c>
      <c r="E53" s="13">
        <v>166</v>
      </c>
      <c r="F53" s="14">
        <v>137</v>
      </c>
    </row>
    <row r="54" spans="1:6" s="2" customFormat="1">
      <c r="A54" s="41"/>
      <c r="B54" s="20" t="s">
        <v>64</v>
      </c>
      <c r="C54" s="8">
        <f t="shared" si="1"/>
        <v>717</v>
      </c>
      <c r="D54" s="15">
        <v>466</v>
      </c>
      <c r="E54" s="13">
        <v>158</v>
      </c>
      <c r="F54" s="14">
        <v>93</v>
      </c>
    </row>
    <row r="55" spans="1:6" s="2" customFormat="1">
      <c r="A55" s="41"/>
      <c r="B55" s="20" t="s">
        <v>65</v>
      </c>
      <c r="C55" s="8">
        <f t="shared" si="1"/>
        <v>793</v>
      </c>
      <c r="D55" s="15">
        <v>501</v>
      </c>
      <c r="E55" s="13">
        <v>226</v>
      </c>
      <c r="F55" s="14">
        <v>66</v>
      </c>
    </row>
    <row r="56" spans="1:6" s="2" customFormat="1">
      <c r="A56" s="41"/>
      <c r="B56" s="20" t="s">
        <v>66</v>
      </c>
      <c r="C56" s="8">
        <f t="shared" si="1"/>
        <v>502</v>
      </c>
      <c r="D56" s="15">
        <v>363</v>
      </c>
      <c r="E56" s="13">
        <v>136</v>
      </c>
      <c r="F56" s="14">
        <v>3</v>
      </c>
    </row>
    <row r="57" spans="1:6" s="2" customFormat="1">
      <c r="A57" s="41"/>
      <c r="B57" s="20" t="s">
        <v>67</v>
      </c>
      <c r="C57" s="8">
        <f t="shared" si="1"/>
        <v>1222</v>
      </c>
      <c r="D57" s="15">
        <v>700</v>
      </c>
      <c r="E57" s="13">
        <v>246</v>
      </c>
      <c r="F57" s="14">
        <v>276</v>
      </c>
    </row>
    <row r="58" spans="1:6" s="2" customFormat="1">
      <c r="A58" s="41"/>
      <c r="B58" s="20" t="s">
        <v>68</v>
      </c>
      <c r="C58" s="8">
        <f t="shared" si="1"/>
        <v>1085</v>
      </c>
      <c r="D58" s="15">
        <v>786</v>
      </c>
      <c r="E58" s="13">
        <v>249</v>
      </c>
      <c r="F58" s="14">
        <v>50</v>
      </c>
    </row>
    <row r="59" spans="1:6" s="2" customFormat="1">
      <c r="A59" s="41" t="s">
        <v>69</v>
      </c>
      <c r="B59" s="10" t="s">
        <v>70</v>
      </c>
      <c r="C59" s="8">
        <f t="shared" si="1"/>
        <v>4277</v>
      </c>
      <c r="D59" s="10">
        <f>SUM(D60:D62)</f>
        <v>2629</v>
      </c>
      <c r="E59" s="10">
        <f>SUM(E60:E62)</f>
        <v>1466</v>
      </c>
      <c r="F59" s="10">
        <f>SUM(F60:F62)</f>
        <v>182</v>
      </c>
    </row>
    <row r="60" spans="1:6" s="2" customFormat="1">
      <c r="A60" s="41"/>
      <c r="B60" s="11" t="s">
        <v>71</v>
      </c>
      <c r="C60" s="8">
        <f t="shared" si="1"/>
        <v>1897</v>
      </c>
      <c r="D60" s="15">
        <v>840</v>
      </c>
      <c r="E60" s="13">
        <v>1032</v>
      </c>
      <c r="F60" s="11">
        <v>25</v>
      </c>
    </row>
    <row r="61" spans="1:6" s="2" customFormat="1">
      <c r="A61" s="41"/>
      <c r="B61" s="11" t="s">
        <v>72</v>
      </c>
      <c r="C61" s="8">
        <f t="shared" si="1"/>
        <v>1418</v>
      </c>
      <c r="D61" s="15">
        <v>1044</v>
      </c>
      <c r="E61" s="13">
        <v>284</v>
      </c>
      <c r="F61" s="14">
        <v>90</v>
      </c>
    </row>
    <row r="62" spans="1:6" s="2" customFormat="1">
      <c r="A62" s="41"/>
      <c r="B62" s="11" t="s">
        <v>73</v>
      </c>
      <c r="C62" s="8">
        <f t="shared" si="1"/>
        <v>962</v>
      </c>
      <c r="D62" s="15">
        <v>745</v>
      </c>
      <c r="E62" s="13">
        <v>150</v>
      </c>
      <c r="F62" s="14">
        <v>67</v>
      </c>
    </row>
    <row r="63" spans="1:6" s="2" customFormat="1">
      <c r="A63" s="42" t="s">
        <v>74</v>
      </c>
      <c r="B63" s="10" t="s">
        <v>75</v>
      </c>
      <c r="C63" s="8">
        <f t="shared" si="1"/>
        <v>6437</v>
      </c>
      <c r="D63" s="10">
        <f>SUM(D64:D68)</f>
        <v>3620</v>
      </c>
      <c r="E63" s="10">
        <f>SUM(E64:E68)</f>
        <v>2094</v>
      </c>
      <c r="F63" s="10">
        <f>SUM(F64:F68)</f>
        <v>723</v>
      </c>
    </row>
    <row r="64" spans="1:6" s="2" customFormat="1">
      <c r="A64" s="43"/>
      <c r="B64" s="11" t="s">
        <v>76</v>
      </c>
      <c r="C64" s="8">
        <f t="shared" si="1"/>
        <v>1918</v>
      </c>
      <c r="D64" s="15">
        <v>704</v>
      </c>
      <c r="E64" s="13">
        <v>1147</v>
      </c>
      <c r="F64" s="11">
        <v>67</v>
      </c>
    </row>
    <row r="65" spans="1:6" s="2" customFormat="1">
      <c r="A65" s="43"/>
      <c r="B65" s="11" t="s">
        <v>77</v>
      </c>
      <c r="C65" s="8">
        <f t="shared" si="1"/>
        <v>957</v>
      </c>
      <c r="D65" s="15">
        <v>474</v>
      </c>
      <c r="E65" s="13">
        <v>372</v>
      </c>
      <c r="F65" s="14">
        <v>111</v>
      </c>
    </row>
    <row r="66" spans="1:6" s="2" customFormat="1">
      <c r="A66" s="43"/>
      <c r="B66" s="11" t="s">
        <v>78</v>
      </c>
      <c r="C66" s="8">
        <f t="shared" si="1"/>
        <v>585</v>
      </c>
      <c r="D66" s="15">
        <v>281</v>
      </c>
      <c r="E66" s="13">
        <v>225</v>
      </c>
      <c r="F66" s="14">
        <v>79</v>
      </c>
    </row>
    <row r="67" spans="1:6" s="2" customFormat="1">
      <c r="A67" s="43"/>
      <c r="B67" s="11" t="s">
        <v>79</v>
      </c>
      <c r="C67" s="8">
        <f t="shared" si="1"/>
        <v>911</v>
      </c>
      <c r="D67" s="15">
        <v>554</v>
      </c>
      <c r="E67" s="13">
        <v>223</v>
      </c>
      <c r="F67" s="14">
        <v>134</v>
      </c>
    </row>
    <row r="68" spans="1:6" s="2" customFormat="1">
      <c r="A68" s="44"/>
      <c r="B68" s="11" t="s">
        <v>80</v>
      </c>
      <c r="C68" s="8">
        <f t="shared" si="1"/>
        <v>2066</v>
      </c>
      <c r="D68" s="15">
        <v>1607</v>
      </c>
      <c r="E68" s="13">
        <v>127</v>
      </c>
      <c r="F68" s="14">
        <v>332</v>
      </c>
    </row>
    <row r="69" spans="1:6" s="2" customFormat="1">
      <c r="A69" s="41" t="s">
        <v>81</v>
      </c>
      <c r="B69" s="10" t="s">
        <v>82</v>
      </c>
      <c r="C69" s="8">
        <f t="shared" si="1"/>
        <v>8302</v>
      </c>
      <c r="D69" s="10">
        <f>SUM(D70:D79)</f>
        <v>5474</v>
      </c>
      <c r="E69" s="10">
        <f>SUM(E70:E79)</f>
        <v>1954</v>
      </c>
      <c r="F69" s="10">
        <f>SUM(F70:F79)</f>
        <v>874</v>
      </c>
    </row>
    <row r="70" spans="1:6" s="2" customFormat="1">
      <c r="A70" s="41"/>
      <c r="B70" s="11" t="s">
        <v>83</v>
      </c>
      <c r="C70" s="8">
        <f t="shared" ref="C70:C101" si="2">F70+D70+E70</f>
        <v>2139</v>
      </c>
      <c r="D70" s="21">
        <v>1000</v>
      </c>
      <c r="E70" s="13">
        <v>920</v>
      </c>
      <c r="F70" s="11">
        <v>219</v>
      </c>
    </row>
    <row r="71" spans="1:6" s="2" customFormat="1">
      <c r="A71" s="41"/>
      <c r="B71" s="11" t="s">
        <v>84</v>
      </c>
      <c r="C71" s="8">
        <f t="shared" si="2"/>
        <v>646</v>
      </c>
      <c r="D71" s="22">
        <v>433</v>
      </c>
      <c r="E71" s="13">
        <v>174</v>
      </c>
      <c r="F71" s="14">
        <v>39</v>
      </c>
    </row>
    <row r="72" spans="1:6" s="2" customFormat="1">
      <c r="A72" s="41"/>
      <c r="B72" s="11" t="s">
        <v>85</v>
      </c>
      <c r="C72" s="8">
        <f t="shared" si="2"/>
        <v>675</v>
      </c>
      <c r="D72" s="15">
        <v>447</v>
      </c>
      <c r="E72" s="13">
        <v>160</v>
      </c>
      <c r="F72" s="14">
        <v>68</v>
      </c>
    </row>
    <row r="73" spans="1:6" s="2" customFormat="1">
      <c r="A73" s="41"/>
      <c r="B73" s="11" t="s">
        <v>86</v>
      </c>
      <c r="C73" s="8">
        <f t="shared" si="2"/>
        <v>952</v>
      </c>
      <c r="D73" s="15">
        <v>830</v>
      </c>
      <c r="E73" s="13">
        <v>102</v>
      </c>
      <c r="F73" s="14">
        <v>20</v>
      </c>
    </row>
    <row r="74" spans="1:6" s="2" customFormat="1">
      <c r="A74" s="41"/>
      <c r="B74" s="11" t="s">
        <v>87</v>
      </c>
      <c r="C74" s="8">
        <f t="shared" si="2"/>
        <v>415</v>
      </c>
      <c r="D74" s="15">
        <v>345</v>
      </c>
      <c r="E74" s="13">
        <v>51</v>
      </c>
      <c r="F74" s="14">
        <v>19</v>
      </c>
    </row>
    <row r="75" spans="1:6" s="2" customFormat="1">
      <c r="A75" s="41"/>
      <c r="B75" s="11" t="s">
        <v>88</v>
      </c>
      <c r="C75" s="8">
        <f t="shared" si="2"/>
        <v>578</v>
      </c>
      <c r="D75" s="15">
        <v>493</v>
      </c>
      <c r="E75" s="13">
        <v>73</v>
      </c>
      <c r="F75" s="14">
        <v>12</v>
      </c>
    </row>
    <row r="76" spans="1:6" s="2" customFormat="1">
      <c r="A76" s="41"/>
      <c r="B76" s="11" t="s">
        <v>89</v>
      </c>
      <c r="C76" s="8">
        <f t="shared" si="2"/>
        <v>396</v>
      </c>
      <c r="D76" s="15">
        <v>301</v>
      </c>
      <c r="E76" s="13">
        <v>95</v>
      </c>
      <c r="F76" s="14">
        <v>0</v>
      </c>
    </row>
    <row r="77" spans="1:6" s="2" customFormat="1">
      <c r="A77" s="41"/>
      <c r="B77" s="11" t="s">
        <v>90</v>
      </c>
      <c r="C77" s="8">
        <f t="shared" si="2"/>
        <v>507</v>
      </c>
      <c r="D77" s="23">
        <v>417</v>
      </c>
      <c r="E77" s="13">
        <v>85</v>
      </c>
      <c r="F77" s="14">
        <v>5</v>
      </c>
    </row>
    <row r="78" spans="1:6" s="2" customFormat="1">
      <c r="A78" s="41"/>
      <c r="B78" s="11" t="s">
        <v>91</v>
      </c>
      <c r="C78" s="8">
        <f t="shared" si="2"/>
        <v>513</v>
      </c>
      <c r="D78" s="15">
        <v>271</v>
      </c>
      <c r="E78" s="13">
        <v>0</v>
      </c>
      <c r="F78" s="14">
        <v>242</v>
      </c>
    </row>
    <row r="79" spans="1:6" s="2" customFormat="1">
      <c r="A79" s="41"/>
      <c r="B79" s="11" t="s">
        <v>92</v>
      </c>
      <c r="C79" s="8">
        <f t="shared" si="2"/>
        <v>1481</v>
      </c>
      <c r="D79" s="15">
        <v>937</v>
      </c>
      <c r="E79" s="13">
        <v>294</v>
      </c>
      <c r="F79" s="14">
        <v>250</v>
      </c>
    </row>
    <row r="80" spans="1:6" s="2" customFormat="1">
      <c r="A80" s="42" t="s">
        <v>93</v>
      </c>
      <c r="B80" s="10" t="s">
        <v>94</v>
      </c>
      <c r="C80" s="8">
        <f t="shared" si="2"/>
        <v>5306</v>
      </c>
      <c r="D80" s="10">
        <f>SUM(D81:D90)</f>
        <v>3057</v>
      </c>
      <c r="E80" s="10">
        <f>SUM(E81:E90)</f>
        <v>1679</v>
      </c>
      <c r="F80" s="10">
        <f>SUM(F81:F90)</f>
        <v>570</v>
      </c>
    </row>
    <row r="81" spans="1:6" s="2" customFormat="1">
      <c r="A81" s="43"/>
      <c r="B81" s="11" t="s">
        <v>95</v>
      </c>
      <c r="C81" s="8">
        <f t="shared" si="2"/>
        <v>1687</v>
      </c>
      <c r="D81" s="15">
        <v>188</v>
      </c>
      <c r="E81" s="13">
        <v>1469</v>
      </c>
      <c r="F81" s="11">
        <v>30</v>
      </c>
    </row>
    <row r="82" spans="1:6" s="2" customFormat="1">
      <c r="A82" s="43"/>
      <c r="B82" s="11" t="s">
        <v>96</v>
      </c>
      <c r="C82" s="8">
        <f t="shared" si="2"/>
        <v>940</v>
      </c>
      <c r="D82" s="15">
        <v>434</v>
      </c>
      <c r="E82" s="13">
        <v>84</v>
      </c>
      <c r="F82" s="14">
        <v>422</v>
      </c>
    </row>
    <row r="83" spans="1:6" s="2" customFormat="1">
      <c r="A83" s="43"/>
      <c r="B83" s="11" t="s">
        <v>97</v>
      </c>
      <c r="C83" s="8">
        <f t="shared" si="2"/>
        <v>542</v>
      </c>
      <c r="D83" s="15">
        <v>465</v>
      </c>
      <c r="E83" s="13">
        <v>38</v>
      </c>
      <c r="F83" s="14">
        <v>39</v>
      </c>
    </row>
    <row r="84" spans="1:6" s="2" customFormat="1">
      <c r="A84" s="43"/>
      <c r="B84" s="11" t="s">
        <v>98</v>
      </c>
      <c r="C84" s="8">
        <f t="shared" si="2"/>
        <v>636</v>
      </c>
      <c r="D84" s="15">
        <v>586</v>
      </c>
      <c r="E84" s="13">
        <v>0</v>
      </c>
      <c r="F84" s="14">
        <v>50</v>
      </c>
    </row>
    <row r="85" spans="1:6" s="2" customFormat="1">
      <c r="A85" s="43"/>
      <c r="B85" s="11" t="s">
        <v>99</v>
      </c>
      <c r="C85" s="8">
        <f t="shared" si="2"/>
        <v>1083</v>
      </c>
      <c r="D85" s="15">
        <v>1081</v>
      </c>
      <c r="E85" s="13">
        <v>0</v>
      </c>
      <c r="F85" s="14">
        <v>2</v>
      </c>
    </row>
    <row r="86" spans="1:6" s="2" customFormat="1">
      <c r="A86" s="43"/>
      <c r="B86" s="11" t="s">
        <v>100</v>
      </c>
      <c r="C86" s="8">
        <f t="shared" si="2"/>
        <v>23</v>
      </c>
      <c r="D86" s="15">
        <v>8</v>
      </c>
      <c r="E86" s="13">
        <v>13</v>
      </c>
      <c r="F86" s="14">
        <v>2</v>
      </c>
    </row>
    <row r="87" spans="1:6" s="2" customFormat="1">
      <c r="A87" s="43"/>
      <c r="B87" s="11" t="s">
        <v>101</v>
      </c>
      <c r="C87" s="8">
        <f t="shared" si="2"/>
        <v>61</v>
      </c>
      <c r="D87" s="15">
        <v>61</v>
      </c>
      <c r="E87" s="13">
        <v>0</v>
      </c>
      <c r="F87" s="14">
        <v>0</v>
      </c>
    </row>
    <row r="88" spans="1:6" s="2" customFormat="1">
      <c r="A88" s="43"/>
      <c r="B88" s="11" t="s">
        <v>102</v>
      </c>
      <c r="C88" s="8">
        <f t="shared" si="2"/>
        <v>154</v>
      </c>
      <c r="D88" s="15">
        <v>100</v>
      </c>
      <c r="E88" s="13">
        <v>40</v>
      </c>
      <c r="F88" s="14">
        <v>14</v>
      </c>
    </row>
    <row r="89" spans="1:6" s="2" customFormat="1">
      <c r="A89" s="43"/>
      <c r="B89" s="11" t="s">
        <v>103</v>
      </c>
      <c r="C89" s="8">
        <f t="shared" si="2"/>
        <v>106</v>
      </c>
      <c r="D89" s="24">
        <v>75</v>
      </c>
      <c r="E89" s="13">
        <v>31</v>
      </c>
      <c r="F89" s="14">
        <v>0</v>
      </c>
    </row>
    <row r="90" spans="1:6" s="2" customFormat="1">
      <c r="A90" s="44"/>
      <c r="B90" s="11" t="s">
        <v>104</v>
      </c>
      <c r="C90" s="8">
        <f t="shared" si="2"/>
        <v>74</v>
      </c>
      <c r="D90" s="15">
        <v>59</v>
      </c>
      <c r="E90" s="13">
        <v>4</v>
      </c>
      <c r="F90" s="14">
        <v>11</v>
      </c>
    </row>
    <row r="91" spans="1:6" s="2" customFormat="1">
      <c r="A91" s="41" t="s">
        <v>105</v>
      </c>
      <c r="B91" s="10" t="s">
        <v>106</v>
      </c>
      <c r="C91" s="8">
        <f t="shared" si="2"/>
        <v>6632</v>
      </c>
      <c r="D91" s="10">
        <f>SUM(D92:D96)</f>
        <v>4216</v>
      </c>
      <c r="E91" s="10">
        <f>SUM(E92:E96)</f>
        <v>2087</v>
      </c>
      <c r="F91" s="10">
        <f>SUM(F92:F96)</f>
        <v>329</v>
      </c>
    </row>
    <row r="92" spans="1:6" s="2" customFormat="1">
      <c r="A92" s="41"/>
      <c r="B92" s="11" t="s">
        <v>107</v>
      </c>
      <c r="C92" s="8">
        <f t="shared" si="2"/>
        <v>1517</v>
      </c>
      <c r="D92" s="25">
        <v>352</v>
      </c>
      <c r="E92" s="13">
        <v>1148</v>
      </c>
      <c r="F92" s="11">
        <v>17</v>
      </c>
    </row>
    <row r="93" spans="1:6" s="2" customFormat="1">
      <c r="A93" s="41"/>
      <c r="B93" s="11" t="s">
        <v>108</v>
      </c>
      <c r="C93" s="8">
        <f t="shared" si="2"/>
        <v>1543</v>
      </c>
      <c r="D93" s="15">
        <v>1309</v>
      </c>
      <c r="E93" s="13">
        <v>227</v>
      </c>
      <c r="F93" s="14">
        <v>7</v>
      </c>
    </row>
    <row r="94" spans="1:6" s="2" customFormat="1">
      <c r="A94" s="41"/>
      <c r="B94" s="11" t="s">
        <v>109</v>
      </c>
      <c r="C94" s="8">
        <f t="shared" si="2"/>
        <v>617</v>
      </c>
      <c r="D94" s="15">
        <v>257</v>
      </c>
      <c r="E94" s="13">
        <v>351</v>
      </c>
      <c r="F94" s="14">
        <v>9</v>
      </c>
    </row>
    <row r="95" spans="1:6" s="2" customFormat="1">
      <c r="A95" s="41"/>
      <c r="B95" s="11" t="s">
        <v>110</v>
      </c>
      <c r="C95" s="8">
        <f t="shared" si="2"/>
        <v>950</v>
      </c>
      <c r="D95" s="15">
        <v>839</v>
      </c>
      <c r="E95" s="13">
        <v>58</v>
      </c>
      <c r="F95" s="14">
        <v>53</v>
      </c>
    </row>
    <row r="96" spans="1:6" s="2" customFormat="1" ht="18.95" customHeight="1">
      <c r="A96" s="9" t="s">
        <v>105</v>
      </c>
      <c r="B96" s="11" t="s">
        <v>111</v>
      </c>
      <c r="C96" s="8">
        <f t="shared" si="2"/>
        <v>2005</v>
      </c>
      <c r="D96" s="15">
        <v>1459</v>
      </c>
      <c r="E96" s="13">
        <v>303</v>
      </c>
      <c r="F96" s="14">
        <v>243</v>
      </c>
    </row>
    <row r="97" spans="1:6" s="2" customFormat="1">
      <c r="A97" s="42" t="s">
        <v>112</v>
      </c>
      <c r="B97" s="10" t="s">
        <v>113</v>
      </c>
      <c r="C97" s="8">
        <f t="shared" si="2"/>
        <v>10515.5</v>
      </c>
      <c r="D97" s="10">
        <f>SUM(D98:D110)</f>
        <v>6370</v>
      </c>
      <c r="E97" s="26">
        <f>SUM(E98:E110)</f>
        <v>2327.5</v>
      </c>
      <c r="F97" s="10">
        <f>SUM(F98:F110)</f>
        <v>1818</v>
      </c>
    </row>
    <row r="98" spans="1:6" s="2" customFormat="1">
      <c r="A98" s="43"/>
      <c r="B98" s="11" t="s">
        <v>114</v>
      </c>
      <c r="C98" s="8">
        <f t="shared" si="2"/>
        <v>1258</v>
      </c>
      <c r="D98" s="15">
        <v>205</v>
      </c>
      <c r="E98" s="13">
        <v>1053</v>
      </c>
      <c r="F98" s="11">
        <v>0</v>
      </c>
    </row>
    <row r="99" spans="1:6" s="2" customFormat="1">
      <c r="A99" s="43"/>
      <c r="B99" s="27" t="s">
        <v>115</v>
      </c>
      <c r="C99" s="8">
        <f t="shared" si="2"/>
        <v>1292</v>
      </c>
      <c r="D99" s="15">
        <v>456</v>
      </c>
      <c r="E99" s="13">
        <v>226</v>
      </c>
      <c r="F99" s="14">
        <v>610</v>
      </c>
    </row>
    <row r="100" spans="1:6" s="2" customFormat="1">
      <c r="A100" s="43"/>
      <c r="B100" s="27" t="s">
        <v>116</v>
      </c>
      <c r="C100" s="8">
        <f t="shared" si="2"/>
        <v>1135.5</v>
      </c>
      <c r="D100" s="15">
        <v>761</v>
      </c>
      <c r="E100" s="13">
        <v>130.5</v>
      </c>
      <c r="F100" s="14">
        <v>244</v>
      </c>
    </row>
    <row r="101" spans="1:6" s="2" customFormat="1">
      <c r="A101" s="43"/>
      <c r="B101" s="27" t="s">
        <v>117</v>
      </c>
      <c r="C101" s="8">
        <f t="shared" si="2"/>
        <v>1927</v>
      </c>
      <c r="D101" s="15">
        <v>1458</v>
      </c>
      <c r="E101" s="13">
        <v>294</v>
      </c>
      <c r="F101" s="14">
        <v>175</v>
      </c>
    </row>
    <row r="102" spans="1:6" s="2" customFormat="1">
      <c r="A102" s="43"/>
      <c r="B102" s="27" t="s">
        <v>118</v>
      </c>
      <c r="C102" s="8">
        <f t="shared" ref="C102:C111" si="3">F102+D102+E102</f>
        <v>849</v>
      </c>
      <c r="D102" s="15">
        <v>653</v>
      </c>
      <c r="E102" s="13">
        <v>102</v>
      </c>
      <c r="F102" s="14">
        <v>94</v>
      </c>
    </row>
    <row r="103" spans="1:6" s="2" customFormat="1">
      <c r="A103" s="43"/>
      <c r="B103" s="27" t="s">
        <v>119</v>
      </c>
      <c r="C103" s="8">
        <f t="shared" si="3"/>
        <v>343</v>
      </c>
      <c r="D103" s="15">
        <v>211</v>
      </c>
      <c r="E103" s="13">
        <v>114</v>
      </c>
      <c r="F103" s="14">
        <v>18</v>
      </c>
    </row>
    <row r="104" spans="1:6" s="2" customFormat="1">
      <c r="A104" s="43"/>
      <c r="B104" s="27" t="s">
        <v>120</v>
      </c>
      <c r="C104" s="8">
        <f t="shared" si="3"/>
        <v>652</v>
      </c>
      <c r="D104" s="15">
        <v>404</v>
      </c>
      <c r="E104" s="13">
        <v>60</v>
      </c>
      <c r="F104" s="14">
        <v>188</v>
      </c>
    </row>
    <row r="105" spans="1:6" s="2" customFormat="1">
      <c r="A105" s="43"/>
      <c r="B105" s="27" t="s">
        <v>121</v>
      </c>
      <c r="C105" s="8">
        <f t="shared" si="3"/>
        <v>402</v>
      </c>
      <c r="D105" s="15">
        <v>283</v>
      </c>
      <c r="E105" s="13">
        <v>0</v>
      </c>
      <c r="F105" s="14">
        <v>119</v>
      </c>
    </row>
    <row r="106" spans="1:6" s="2" customFormat="1">
      <c r="A106" s="43"/>
      <c r="B106" s="27" t="s">
        <v>122</v>
      </c>
      <c r="C106" s="8">
        <f t="shared" si="3"/>
        <v>1076</v>
      </c>
      <c r="D106" s="15">
        <v>725</v>
      </c>
      <c r="E106" s="13">
        <v>91</v>
      </c>
      <c r="F106" s="14">
        <v>260</v>
      </c>
    </row>
    <row r="107" spans="1:6" s="2" customFormat="1">
      <c r="A107" s="43"/>
      <c r="B107" s="27" t="s">
        <v>123</v>
      </c>
      <c r="C107" s="8">
        <f t="shared" si="3"/>
        <v>17</v>
      </c>
      <c r="D107" s="15">
        <v>12</v>
      </c>
      <c r="E107" s="13">
        <v>1</v>
      </c>
      <c r="F107" s="14">
        <v>4</v>
      </c>
    </row>
    <row r="108" spans="1:6" s="2" customFormat="1">
      <c r="A108" s="43"/>
      <c r="B108" s="27" t="s">
        <v>124</v>
      </c>
      <c r="C108" s="8">
        <f t="shared" si="3"/>
        <v>630</v>
      </c>
      <c r="D108" s="15">
        <v>447</v>
      </c>
      <c r="E108" s="13">
        <v>82</v>
      </c>
      <c r="F108" s="14">
        <v>101</v>
      </c>
    </row>
    <row r="109" spans="1:6" s="2" customFormat="1">
      <c r="A109" s="43"/>
      <c r="B109" s="27" t="s">
        <v>125</v>
      </c>
      <c r="C109" s="8">
        <f t="shared" si="3"/>
        <v>501</v>
      </c>
      <c r="D109" s="15">
        <v>374</v>
      </c>
      <c r="E109" s="13">
        <v>122</v>
      </c>
      <c r="F109" s="14">
        <v>5</v>
      </c>
    </row>
    <row r="110" spans="1:6" s="2" customFormat="1">
      <c r="A110" s="44"/>
      <c r="B110" s="27" t="s">
        <v>126</v>
      </c>
      <c r="C110" s="8">
        <f t="shared" si="3"/>
        <v>433</v>
      </c>
      <c r="D110" s="15">
        <v>381</v>
      </c>
      <c r="E110" s="13">
        <v>52</v>
      </c>
      <c r="F110" s="14">
        <v>0</v>
      </c>
    </row>
    <row r="111" spans="1:6" s="2" customFormat="1" ht="27">
      <c r="A111" s="41" t="s">
        <v>127</v>
      </c>
      <c r="B111" s="10" t="s">
        <v>128</v>
      </c>
      <c r="C111" s="8">
        <f t="shared" si="3"/>
        <v>6921</v>
      </c>
      <c r="D111" s="28">
        <v>4907</v>
      </c>
      <c r="E111" s="10">
        <f>SUM(E112:E120)</f>
        <v>1591</v>
      </c>
      <c r="F111" s="10">
        <v>423</v>
      </c>
    </row>
    <row r="112" spans="1:6" s="2" customFormat="1">
      <c r="A112" s="41"/>
      <c r="B112" s="11" t="s">
        <v>129</v>
      </c>
      <c r="C112" s="8">
        <f t="shared" ref="C112:C120" si="4">F112+D112+E112</f>
        <v>0</v>
      </c>
      <c r="D112" s="14"/>
      <c r="E112" s="29"/>
      <c r="F112" s="14"/>
    </row>
    <row r="113" spans="1:6" s="2" customFormat="1">
      <c r="A113" s="41"/>
      <c r="B113" s="11" t="s">
        <v>130</v>
      </c>
      <c r="C113" s="8">
        <f t="shared" si="4"/>
        <v>851</v>
      </c>
      <c r="D113" s="14"/>
      <c r="E113" s="13">
        <v>851</v>
      </c>
      <c r="F113" s="30"/>
    </row>
    <row r="114" spans="1:6" s="2" customFormat="1">
      <c r="A114" s="41"/>
      <c r="B114" s="11" t="s">
        <v>131</v>
      </c>
      <c r="C114" s="8">
        <f t="shared" si="4"/>
        <v>90</v>
      </c>
      <c r="D114" s="14"/>
      <c r="E114" s="13">
        <v>90</v>
      </c>
      <c r="F114" s="30"/>
    </row>
    <row r="115" spans="1:6" s="2" customFormat="1">
      <c r="A115" s="41"/>
      <c r="B115" s="11" t="s">
        <v>132</v>
      </c>
      <c r="C115" s="8">
        <f t="shared" si="4"/>
        <v>136</v>
      </c>
      <c r="D115" s="14"/>
      <c r="E115" s="13">
        <v>136</v>
      </c>
      <c r="F115" s="30"/>
    </row>
    <row r="116" spans="1:6" s="2" customFormat="1">
      <c r="A116" s="41"/>
      <c r="B116" s="11" t="s">
        <v>133</v>
      </c>
      <c r="C116" s="8">
        <f t="shared" si="4"/>
        <v>141</v>
      </c>
      <c r="D116" s="14"/>
      <c r="E116" s="13">
        <v>141</v>
      </c>
      <c r="F116" s="30"/>
    </row>
    <row r="117" spans="1:6" s="2" customFormat="1">
      <c r="A117" s="41"/>
      <c r="B117" s="11" t="s">
        <v>134</v>
      </c>
      <c r="C117" s="8">
        <f t="shared" si="4"/>
        <v>62</v>
      </c>
      <c r="D117" s="14"/>
      <c r="E117" s="13">
        <v>62</v>
      </c>
      <c r="F117" s="30"/>
    </row>
    <row r="118" spans="1:6" s="2" customFormat="1">
      <c r="A118" s="41"/>
      <c r="B118" s="11" t="s">
        <v>135</v>
      </c>
      <c r="C118" s="8">
        <f t="shared" si="4"/>
        <v>52</v>
      </c>
      <c r="D118" s="14"/>
      <c r="E118" s="13">
        <v>52</v>
      </c>
      <c r="F118" s="30"/>
    </row>
    <row r="119" spans="1:6" s="2" customFormat="1">
      <c r="A119" s="41"/>
      <c r="B119" s="11" t="s">
        <v>136</v>
      </c>
      <c r="C119" s="8">
        <f t="shared" si="4"/>
        <v>62</v>
      </c>
      <c r="D119" s="14"/>
      <c r="E119" s="13">
        <v>62</v>
      </c>
      <c r="F119" s="30"/>
    </row>
    <row r="120" spans="1:6" s="2" customFormat="1">
      <c r="A120" s="41"/>
      <c r="B120" s="11" t="s">
        <v>137</v>
      </c>
      <c r="C120" s="8">
        <f t="shared" si="4"/>
        <v>197</v>
      </c>
      <c r="D120" s="14"/>
      <c r="E120" s="13">
        <v>197</v>
      </c>
      <c r="F120" s="30"/>
    </row>
    <row r="121" spans="1:6" s="2" customFormat="1" ht="57.95" customHeight="1">
      <c r="A121" s="38" t="s">
        <v>138</v>
      </c>
      <c r="B121" s="39"/>
      <c r="C121" s="40"/>
      <c r="D121" s="31" t="s">
        <v>139</v>
      </c>
      <c r="E121" s="31" t="s">
        <v>140</v>
      </c>
      <c r="F121" s="31" t="s">
        <v>141</v>
      </c>
    </row>
    <row r="122" spans="1:6" s="2" customFormat="1" ht="36.950000000000003" customHeight="1">
      <c r="A122" s="38" t="s">
        <v>142</v>
      </c>
      <c r="B122" s="39"/>
      <c r="C122" s="40"/>
      <c r="D122" s="32" t="s">
        <v>143</v>
      </c>
      <c r="E122" s="33" t="s">
        <v>143</v>
      </c>
      <c r="F122" s="32" t="s">
        <v>143</v>
      </c>
    </row>
    <row r="123" spans="1:6" s="2" customFormat="1">
      <c r="A123" s="34"/>
      <c r="B123" s="34"/>
      <c r="C123" s="34"/>
      <c r="D123" s="35"/>
      <c r="E123" s="3"/>
    </row>
    <row r="124" spans="1:6" s="2" customFormat="1">
      <c r="A124" s="34"/>
      <c r="B124" s="34"/>
      <c r="C124" s="34"/>
      <c r="D124" s="35"/>
      <c r="E124" s="3"/>
    </row>
    <row r="125" spans="1:6">
      <c r="A125" s="34"/>
      <c r="B125" s="34"/>
      <c r="C125" s="34"/>
      <c r="D125" s="35"/>
    </row>
    <row r="126" spans="1:6">
      <c r="A126" s="34"/>
      <c r="B126" s="34"/>
      <c r="C126" s="34"/>
      <c r="D126" s="35"/>
    </row>
    <row r="127" spans="1:6">
      <c r="A127" s="34"/>
      <c r="B127" s="34"/>
      <c r="C127" s="34"/>
      <c r="D127" s="35"/>
    </row>
    <row r="128" spans="1:6">
      <c r="A128" s="34"/>
      <c r="B128" s="34"/>
      <c r="C128" s="34"/>
      <c r="D128" s="35"/>
    </row>
    <row r="129" spans="1:4">
      <c r="A129" s="34"/>
      <c r="B129" s="34"/>
      <c r="C129" s="34"/>
      <c r="D129" s="35"/>
    </row>
    <row r="130" spans="1:4">
      <c r="A130" s="34"/>
      <c r="B130" s="34"/>
      <c r="C130" s="34"/>
      <c r="D130" s="35"/>
    </row>
    <row r="131" spans="1:4">
      <c r="A131" s="34"/>
      <c r="B131" s="34"/>
      <c r="C131" s="34"/>
      <c r="D131" s="35"/>
    </row>
    <row r="132" spans="1:4">
      <c r="A132" s="34"/>
      <c r="B132" s="34"/>
      <c r="C132" s="34"/>
      <c r="D132" s="35"/>
    </row>
    <row r="133" spans="1:4">
      <c r="A133" s="34"/>
      <c r="B133" s="34"/>
      <c r="C133" s="34"/>
      <c r="D133" s="35"/>
    </row>
    <row r="134" spans="1:4">
      <c r="A134" s="34"/>
      <c r="B134" s="34"/>
      <c r="C134" s="34"/>
      <c r="D134" s="35"/>
    </row>
    <row r="135" spans="1:4">
      <c r="A135" s="34"/>
      <c r="B135" s="34"/>
      <c r="C135" s="34"/>
      <c r="D135" s="35"/>
    </row>
    <row r="136" spans="1:4">
      <c r="A136" s="34"/>
      <c r="B136" s="34"/>
      <c r="C136" s="34"/>
      <c r="D136" s="35"/>
    </row>
    <row r="137" spans="1:4">
      <c r="A137" s="34"/>
      <c r="B137" s="34"/>
      <c r="C137" s="34"/>
      <c r="D137" s="35"/>
    </row>
    <row r="138" spans="1:4">
      <c r="A138" s="34"/>
      <c r="B138" s="34"/>
      <c r="C138" s="34"/>
      <c r="D138" s="35"/>
    </row>
    <row r="139" spans="1:4">
      <c r="A139" s="34"/>
      <c r="B139" s="34"/>
      <c r="C139" s="34"/>
      <c r="D139" s="35"/>
    </row>
    <row r="140" spans="1:4">
      <c r="A140" s="34"/>
      <c r="B140" s="34"/>
      <c r="C140" s="34"/>
      <c r="D140" s="35"/>
    </row>
    <row r="141" spans="1:4">
      <c r="A141" s="34"/>
      <c r="B141" s="34"/>
      <c r="C141" s="34"/>
      <c r="D141" s="35"/>
    </row>
    <row r="142" spans="1:4">
      <c r="A142" s="34"/>
      <c r="B142" s="34"/>
      <c r="C142" s="34"/>
      <c r="D142" s="35"/>
    </row>
    <row r="143" spans="1:4">
      <c r="A143" s="34"/>
      <c r="B143" s="34"/>
      <c r="C143" s="34"/>
      <c r="D143" s="35"/>
    </row>
    <row r="144" spans="1:4">
      <c r="A144" s="34"/>
      <c r="B144" s="34"/>
      <c r="C144" s="34"/>
      <c r="D144" s="35"/>
    </row>
  </sheetData>
  <mergeCells count="18">
    <mergeCell ref="A97:A110"/>
    <mergeCell ref="A111:A120"/>
    <mergeCell ref="A2:F2"/>
    <mergeCell ref="A5:B5"/>
    <mergeCell ref="A121:C121"/>
    <mergeCell ref="A122:C122"/>
    <mergeCell ref="A6:A9"/>
    <mergeCell ref="A10:A16"/>
    <mergeCell ref="A17:A21"/>
    <mergeCell ref="A22:A30"/>
    <mergeCell ref="A31:A41"/>
    <mergeCell ref="A42:A49"/>
    <mergeCell ref="A50:A58"/>
    <mergeCell ref="A59:A62"/>
    <mergeCell ref="A63:A68"/>
    <mergeCell ref="A69:A79"/>
    <mergeCell ref="A80:A90"/>
    <mergeCell ref="A91:A95"/>
  </mergeCells>
  <phoneticPr fontId="12" type="noConversion"/>
  <pageMargins left="0.43263888888888902" right="0.31458333333333299" top="0.90486111111111101" bottom="0.43263888888888902" header="0.51180555555555596" footer="0.27500000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admim</dc:creator>
  <cp:lastModifiedBy>韩义 10.104.98.73</cp:lastModifiedBy>
  <dcterms:created xsi:type="dcterms:W3CDTF">2019-04-10T08:38:00Z</dcterms:created>
  <dcterms:modified xsi:type="dcterms:W3CDTF">2019-04-23T03:12:33Z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