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78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108" i="1" l="1"/>
  <c r="E128" i="1"/>
  <c r="E483" i="1" l="1"/>
  <c r="E468" i="1"/>
  <c r="E450" i="1"/>
  <c r="E415" i="1"/>
  <c r="E390" i="1"/>
  <c r="E360" i="1"/>
  <c r="E335" i="1"/>
  <c r="E328" i="1"/>
  <c r="E323" i="1"/>
  <c r="E279" i="1"/>
  <c r="E269" i="1"/>
  <c r="E244" i="1"/>
  <c r="E233" i="1"/>
  <c r="E210" i="1"/>
  <c r="E170" i="1"/>
  <c r="E166" i="1"/>
  <c r="E158" i="1"/>
  <c r="E146" i="1"/>
  <c r="E138" i="1"/>
  <c r="E109" i="1"/>
  <c r="E102" i="1"/>
  <c r="E89" i="1"/>
  <c r="E14" i="1"/>
  <c r="E6" i="1"/>
  <c r="E322" i="1"/>
  <c r="E479" i="1"/>
  <c r="E434" i="1"/>
  <c r="E426" i="1"/>
  <c r="E421" i="1"/>
  <c r="E403" i="1"/>
  <c r="E399" i="1"/>
  <c r="E376" i="1"/>
  <c r="E359" i="1" s="1"/>
  <c r="E356" i="1"/>
  <c r="E353" i="1"/>
  <c r="E350" i="1"/>
  <c r="E297" i="1"/>
  <c r="E301" i="1"/>
  <c r="E305" i="1"/>
  <c r="E309" i="1"/>
  <c r="E315" i="1"/>
  <c r="E318" i="1"/>
  <c r="E275" i="1"/>
  <c r="E262" i="1"/>
  <c r="E218" i="1"/>
  <c r="E209" i="1"/>
  <c r="E389" i="1" l="1"/>
  <c r="E414" i="1"/>
  <c r="E449" i="1"/>
  <c r="E334" i="1"/>
  <c r="E278" i="1"/>
  <c r="E243" i="1"/>
  <c r="E202" i="1"/>
  <c r="E169" i="1" s="1"/>
  <c r="E197" i="1"/>
  <c r="E145" i="1"/>
  <c r="E13" i="1"/>
  <c r="E5" i="1" l="1"/>
</calcChain>
</file>

<file path=xl/sharedStrings.xml><?xml version="1.0" encoding="utf-8"?>
<sst xmlns="http://schemas.openxmlformats.org/spreadsheetml/2006/main" count="1378" uniqueCount="863">
  <si>
    <t>附件</t>
    <phoneticPr fontId="1" type="noConversion"/>
  </si>
  <si>
    <t>项目单位名称</t>
    <phoneticPr fontId="1" type="noConversion"/>
  </si>
  <si>
    <t>项目名称</t>
    <phoneticPr fontId="1" type="noConversion"/>
  </si>
  <si>
    <t>备注</t>
    <phoneticPr fontId="1" type="noConversion"/>
  </si>
  <si>
    <t>湖南泰瑞医疗科技有限公司</t>
    <phoneticPr fontId="1" type="noConversion"/>
  </si>
  <si>
    <t>智能模块化制氧系统升级改造项目</t>
    <phoneticPr fontId="1" type="noConversion"/>
  </si>
  <si>
    <t>长沙三济生物科技有限公司</t>
    <phoneticPr fontId="1" type="noConversion"/>
  </si>
  <si>
    <t>精准医疗专项配套个体合理化用药检测试剂盒及检测设备产业化项目</t>
    <phoneticPr fontId="1" type="noConversion"/>
  </si>
  <si>
    <t>湖南德康制药股份有限公司</t>
    <phoneticPr fontId="1" type="noConversion"/>
  </si>
  <si>
    <t>中药新药新生化片产业化改造项目</t>
    <phoneticPr fontId="1" type="noConversion"/>
  </si>
  <si>
    <t>泰谷生态科技集团股份有限公司</t>
    <phoneticPr fontId="1" type="noConversion"/>
  </si>
  <si>
    <t>新型全元生物有机肥研制及研发平台升级改造项目</t>
    <phoneticPr fontId="1" type="noConversion"/>
  </si>
  <si>
    <t>湖南柯盛新材料有限公司</t>
    <phoneticPr fontId="1" type="noConversion"/>
  </si>
  <si>
    <t>建筑装饰新材料美缝剂研发及产业化建设项目</t>
    <phoneticPr fontId="1" type="noConversion"/>
  </si>
  <si>
    <t>湖南固尔邦幕墙装饰股份有限公司</t>
    <phoneticPr fontId="1" type="noConversion"/>
  </si>
  <si>
    <t>门窗用高性能铝合金型材研发与产业化</t>
    <phoneticPr fontId="1" type="noConversion"/>
  </si>
  <si>
    <t>湖南三一快而居住宅工业有限公司</t>
    <phoneticPr fontId="1" type="noConversion"/>
  </si>
  <si>
    <t>PC装备制造技术改造升级项目</t>
    <phoneticPr fontId="1" type="noConversion"/>
  </si>
  <si>
    <t>湖南精城特种陶瓷有限公司</t>
    <phoneticPr fontId="1" type="noConversion"/>
  </si>
  <si>
    <t>耐磨陶瓷增韧提质研究及产业化</t>
    <phoneticPr fontId="1" type="noConversion"/>
  </si>
  <si>
    <t>湖南明和光电设备有限公司</t>
    <phoneticPr fontId="1" type="noConversion"/>
  </si>
  <si>
    <t>基于高端专业化舞台视效设备的PLM研发体系建设及应用</t>
    <phoneticPr fontId="1" type="noConversion"/>
  </si>
  <si>
    <t>湖南省国银新材料有限公司</t>
    <phoneticPr fontId="1" type="noConversion"/>
  </si>
  <si>
    <t>高品质银粉与太阳能正面电极银浆产业化生产基地建设项目</t>
    <phoneticPr fontId="1" type="noConversion"/>
  </si>
  <si>
    <t>长沙思胜智能设备有限公司</t>
    <phoneticPr fontId="1" type="noConversion"/>
  </si>
  <si>
    <t>数控拉床关键零部件加工生产线技术改造</t>
    <phoneticPr fontId="1" type="noConversion"/>
  </si>
  <si>
    <t>湖南铭弘体育产业股份有限公司</t>
    <phoneticPr fontId="1" type="noConversion"/>
  </si>
  <si>
    <t>预制型环保橡胶跑道生产线技术改造</t>
    <phoneticPr fontId="1" type="noConversion"/>
  </si>
  <si>
    <t>长沙科达智能装备股份有限公司</t>
    <phoneticPr fontId="1" type="noConversion"/>
  </si>
  <si>
    <t>KC2515w混凝土喷浆机械手生产线建设项目</t>
    <phoneticPr fontId="1" type="noConversion"/>
  </si>
  <si>
    <t>长沙市伊飞湘绣有限公司</t>
    <phoneticPr fontId="1" type="noConversion"/>
  </si>
  <si>
    <t>以湘绣为主题的生活空间研发与推广</t>
    <phoneticPr fontId="1" type="noConversion"/>
  </si>
  <si>
    <t>长沙市紫荆花涂料有限公司</t>
    <phoneticPr fontId="1" type="noConversion"/>
  </si>
  <si>
    <t>水性仿大理石涂料生产线技术改造项目</t>
    <phoneticPr fontId="1" type="noConversion"/>
  </si>
  <si>
    <t>湖南金六谷药业有限公司</t>
    <phoneticPr fontId="1" type="noConversion"/>
  </si>
  <si>
    <t>中医药保健品生产线技术改造升级项目</t>
    <phoneticPr fontId="1" type="noConversion"/>
  </si>
  <si>
    <t>湖南博耐特教育装备有限公司</t>
    <phoneticPr fontId="1" type="noConversion"/>
  </si>
  <si>
    <t>智慧校园博雅智能无尘教学一体机和系统</t>
    <phoneticPr fontId="1" type="noConversion"/>
  </si>
  <si>
    <t>湖南华诚生物资源股份有限公司</t>
    <phoneticPr fontId="1" type="noConversion"/>
  </si>
  <si>
    <t>华诚生物“上云”项目</t>
    <phoneticPr fontId="1" type="noConversion"/>
  </si>
  <si>
    <t>湖南懒猫国际旅行社有限公司</t>
    <phoneticPr fontId="1" type="noConversion"/>
  </si>
  <si>
    <t>信息化平台建设项目</t>
    <phoneticPr fontId="1" type="noConversion"/>
  </si>
  <si>
    <t>湖南创远高新机械有限责任公司</t>
    <phoneticPr fontId="1" type="noConversion"/>
  </si>
  <si>
    <t>创远高新企业“上云”建设项目</t>
    <phoneticPr fontId="1" type="noConversion"/>
  </si>
  <si>
    <t>湖南朗林生物资源股份有限公司</t>
    <phoneticPr fontId="1" type="noConversion"/>
  </si>
  <si>
    <t>朗林生物现代化管理项目-上云</t>
    <phoneticPr fontId="1" type="noConversion"/>
  </si>
  <si>
    <t>长沙优力电驱动系统有限公司</t>
    <phoneticPr fontId="1" type="noConversion"/>
  </si>
  <si>
    <t>新能源智能车物联网云服务项目</t>
    <phoneticPr fontId="1" type="noConversion"/>
  </si>
  <si>
    <t>长沙天创粉末技术有限公司</t>
    <phoneticPr fontId="1" type="noConversion"/>
  </si>
  <si>
    <t>企业全方位管理系统云平台项目</t>
    <phoneticPr fontId="1" type="noConversion"/>
  </si>
  <si>
    <t>湖南用友软件有限公司</t>
    <phoneticPr fontId="1" type="noConversion"/>
  </si>
  <si>
    <t>中小企业“上云”行动服务补助项目</t>
  </si>
  <si>
    <t>中国联合网络通信有限公司湖南省分公司</t>
    <phoneticPr fontId="1" type="noConversion"/>
  </si>
  <si>
    <t>湖南金蝶软件科技有限公司</t>
    <phoneticPr fontId="1" type="noConversion"/>
  </si>
  <si>
    <t>湖南竞网智赢网络技术有限公司</t>
    <phoneticPr fontId="1" type="noConversion"/>
  </si>
  <si>
    <t>湖南达美程智能科技股份有限公司</t>
    <phoneticPr fontId="1" type="noConversion"/>
  </si>
  <si>
    <t>儿童立体读物生产线智能化改造</t>
    <phoneticPr fontId="1" type="noConversion"/>
  </si>
  <si>
    <t>湖南蜜蜂哥哥蜂业有限公司</t>
    <phoneticPr fontId="1" type="noConversion"/>
  </si>
  <si>
    <t>蜂产品加工升级改造建设项目</t>
    <phoneticPr fontId="1" type="noConversion"/>
  </si>
  <si>
    <t>湖南鹏翔星通汽车有限公司</t>
    <phoneticPr fontId="1" type="noConversion"/>
  </si>
  <si>
    <t>降耗节能型混凝土喷浆车生产线技术升级</t>
    <phoneticPr fontId="1" type="noConversion"/>
  </si>
  <si>
    <t>湖南冠达烟花制造有限公司</t>
    <phoneticPr fontId="1" type="noConversion"/>
  </si>
  <si>
    <t>高档烟花生产线提质改造项目</t>
    <phoneticPr fontId="1" type="noConversion"/>
  </si>
  <si>
    <t>湖南佳海电梯设备制造有限公司</t>
    <phoneticPr fontId="1" type="noConversion"/>
  </si>
  <si>
    <t>电梯、扶梯曳引机生产线建设项目</t>
    <phoneticPr fontId="1" type="noConversion"/>
  </si>
  <si>
    <t>湖南湖大艾盛汽车零部件装备制造有限公司</t>
    <phoneticPr fontId="1" type="noConversion"/>
  </si>
  <si>
    <t>汽车内外饰注塑生产线数字化与“上云”项目</t>
    <phoneticPr fontId="1" type="noConversion"/>
  </si>
  <si>
    <t>长沙博大机械零部件有限公司</t>
    <phoneticPr fontId="1" type="noConversion"/>
  </si>
  <si>
    <t>基于长沙工业云的机加车间信息化系统</t>
    <phoneticPr fontId="1" type="noConversion"/>
  </si>
  <si>
    <t>湖南法泽尔动力再制造有限公司</t>
    <phoneticPr fontId="1" type="noConversion"/>
  </si>
  <si>
    <t>MES制造执行系统及工业云项目</t>
    <phoneticPr fontId="1" type="noConversion"/>
  </si>
  <si>
    <t>长沙族兴新材料股份有限公司</t>
    <phoneticPr fontId="1" type="noConversion"/>
  </si>
  <si>
    <t>高白铝颜料的研发及产业化</t>
    <phoneticPr fontId="1" type="noConversion"/>
  </si>
  <si>
    <t>湖南迎春思博瑞智能装备有限公司</t>
    <phoneticPr fontId="1" type="noConversion"/>
  </si>
  <si>
    <t>智能粮食物流设备关键性技术研发及产能提升项目</t>
    <phoneticPr fontId="1" type="noConversion"/>
  </si>
  <si>
    <t>万鑫精工（湖南）有限公司</t>
    <phoneticPr fontId="1" type="noConversion"/>
  </si>
  <si>
    <t>精密减速机智能化生产线改造</t>
    <phoneticPr fontId="1" type="noConversion"/>
  </si>
  <si>
    <t>湖南中岩建材科技有限公司</t>
    <phoneticPr fontId="1" type="noConversion"/>
  </si>
  <si>
    <t>年产三万吨功能材料生产线建设项目</t>
    <phoneticPr fontId="1" type="noConversion"/>
  </si>
  <si>
    <t>株洲科盟车辆配件有限责任公司</t>
    <phoneticPr fontId="1" type="noConversion"/>
  </si>
  <si>
    <t>高空作业机械装备项目</t>
    <phoneticPr fontId="1" type="noConversion"/>
  </si>
  <si>
    <t>株洲中车特种装备科技有限公司</t>
    <phoneticPr fontId="1" type="noConversion"/>
  </si>
  <si>
    <t>单轨游览车技术升级项目</t>
    <phoneticPr fontId="1" type="noConversion"/>
  </si>
  <si>
    <t>湖南湘怡中元科技有限公司</t>
    <phoneticPr fontId="1" type="noConversion"/>
  </si>
  <si>
    <t>导电有机聚合物电容器研发和产业化</t>
    <phoneticPr fontId="1" type="noConversion"/>
  </si>
  <si>
    <t>株洲湘火炬汽车灯具有限责任公司</t>
    <phoneticPr fontId="1" type="noConversion"/>
  </si>
  <si>
    <t>ADB模组技术开发</t>
    <phoneticPr fontId="1" type="noConversion"/>
  </si>
  <si>
    <t>株洲日望精工有限公司</t>
    <phoneticPr fontId="1" type="noConversion"/>
  </si>
  <si>
    <t>中国标准动车组主辅变流器电气屏柜开发</t>
    <phoneticPr fontId="1" type="noConversion"/>
  </si>
  <si>
    <t>株洲庆云电力机车配件工厂有限公司</t>
    <phoneticPr fontId="1" type="noConversion"/>
  </si>
  <si>
    <t>TDVF-800/25型真空断路器</t>
    <phoneticPr fontId="1" type="noConversion"/>
  </si>
  <si>
    <t>株洲湘火炬机械制造有限责任公司</t>
    <phoneticPr fontId="1" type="noConversion"/>
  </si>
  <si>
    <t>国VI发动机活塞销产品升级项目</t>
    <phoneticPr fontId="1" type="noConversion"/>
  </si>
  <si>
    <t>湖南德润有色焊材科技股份有限公司</t>
    <phoneticPr fontId="1" type="noConversion"/>
  </si>
  <si>
    <t>年产2000吨有色焊材生产技术升级改造项目</t>
    <phoneticPr fontId="1" type="noConversion"/>
  </si>
  <si>
    <t>湖南立方新能源科技有限责任公司</t>
    <phoneticPr fontId="1" type="noConversion"/>
  </si>
  <si>
    <t>立方高能量密度锂离子电池平台创新能力建设</t>
    <phoneticPr fontId="1" type="noConversion"/>
  </si>
  <si>
    <t>湖南维格磁流体股份有限公司</t>
    <phoneticPr fontId="1" type="noConversion"/>
  </si>
  <si>
    <t>磁流体密封件自动化生产线升级改造</t>
    <phoneticPr fontId="1" type="noConversion"/>
  </si>
  <si>
    <t>株洲博雅实业有限公司</t>
    <phoneticPr fontId="1" type="noConversion"/>
  </si>
  <si>
    <t>高性能符合母排产品研发、制造</t>
    <phoneticPr fontId="1" type="noConversion"/>
  </si>
  <si>
    <t>株洲东亚工具有限公司</t>
    <phoneticPr fontId="1" type="noConversion"/>
  </si>
  <si>
    <t>多功能、高性能硬质合金刀具研制与产业化项目</t>
    <phoneticPr fontId="1" type="noConversion"/>
  </si>
  <si>
    <t>贵派电器股份有限公司</t>
    <phoneticPr fontId="1" type="noConversion"/>
  </si>
  <si>
    <t>健康照明技术应用及推广</t>
    <phoneticPr fontId="1" type="noConversion"/>
  </si>
  <si>
    <t>湖南一田农业机械有限公司</t>
    <phoneticPr fontId="1" type="noConversion"/>
  </si>
  <si>
    <t>智能差速履带拖拉机研发与应用项目</t>
    <phoneticPr fontId="1" type="noConversion"/>
  </si>
  <si>
    <t>湖南新世纪陶瓷有限公司</t>
    <phoneticPr fontId="1" type="noConversion"/>
  </si>
  <si>
    <t>陶瓷酒瓶生产线升级改造项目</t>
    <phoneticPr fontId="1" type="noConversion"/>
  </si>
  <si>
    <t>醴陵陶润实业发展有限公司</t>
    <phoneticPr fontId="1" type="noConversion"/>
  </si>
  <si>
    <t>2018年新材质环保炻瓷生产设施设备升级改造项目</t>
    <phoneticPr fontId="1" type="noConversion"/>
  </si>
  <si>
    <t>醴陵市东方电瓷电器有限公司</t>
    <phoneticPr fontId="1" type="noConversion"/>
  </si>
  <si>
    <t>750KV复合绝缘子生产线建设项目</t>
    <phoneticPr fontId="1" type="noConversion"/>
  </si>
  <si>
    <t>湖南高强电瓷电器有限公司</t>
    <phoneticPr fontId="1" type="noConversion"/>
  </si>
  <si>
    <t>年产2000吨的瓷绝缘子生产线改造升级项目</t>
    <phoneticPr fontId="1" type="noConversion"/>
  </si>
  <si>
    <t>醴陵市浦口电瓷制造有限公司</t>
    <phoneticPr fontId="1" type="noConversion"/>
  </si>
  <si>
    <t>醴陵市浦口电瓷制造有限公司中小企业上云项目</t>
    <phoneticPr fontId="1" type="noConversion"/>
  </si>
  <si>
    <t>湖南凯利特泵业有限公司</t>
    <phoneticPr fontId="1" type="noConversion"/>
  </si>
  <si>
    <t>高效节能活塞泵流体输送技术研究及生产线改造项目</t>
    <phoneticPr fontId="1" type="noConversion"/>
  </si>
  <si>
    <t>湖南振辉管业有限公司</t>
    <phoneticPr fontId="1" type="noConversion"/>
  </si>
  <si>
    <t>年产五万吨内衬聚乙烯承插式球墨铸铁管生产线智能化升级改造</t>
    <phoneticPr fontId="1" type="noConversion"/>
  </si>
  <si>
    <t>湖南精正设备制造有限公司</t>
    <phoneticPr fontId="1" type="noConversion"/>
  </si>
  <si>
    <t>汽车头枕圆盘发泡生产线研发与产业化</t>
    <phoneticPr fontId="1" type="noConversion"/>
  </si>
  <si>
    <t>湖南德意电气有限公司</t>
    <phoneticPr fontId="1" type="noConversion"/>
  </si>
  <si>
    <t>智能输配电设备研发与产业化项目</t>
    <phoneticPr fontId="1" type="noConversion"/>
  </si>
  <si>
    <t>湖南崇德工业科技有限公司</t>
    <phoneticPr fontId="1" type="noConversion"/>
  </si>
  <si>
    <t>第四代核电技术钠泵主泵滑动轴承项目</t>
    <phoneticPr fontId="1" type="noConversion"/>
  </si>
  <si>
    <t>湘潭市电机车厂有限公司</t>
    <phoneticPr fontId="1" type="noConversion"/>
  </si>
  <si>
    <t>隧道工程用大吨位蓄电池电机车研发平台建设</t>
    <phoneticPr fontId="1" type="noConversion"/>
  </si>
  <si>
    <t>湖南新向维包装有限公司</t>
    <phoneticPr fontId="1" type="noConversion"/>
  </si>
  <si>
    <t>软包装印刷环保治理技术改造项目</t>
    <phoneticPr fontId="1" type="noConversion"/>
  </si>
  <si>
    <t>湖南江冶机电科技股份有限公司</t>
    <phoneticPr fontId="1" type="noConversion"/>
  </si>
  <si>
    <t>废铅膏铵法预脱硫关键技术与装备研发与产业化</t>
    <phoneticPr fontId="1" type="noConversion"/>
  </si>
  <si>
    <t>湖南利华新材料有限公司</t>
    <phoneticPr fontId="1" type="noConversion"/>
  </si>
  <si>
    <t>绿色环保水性油墨印刷生产线建设</t>
    <phoneticPr fontId="1" type="noConversion"/>
  </si>
  <si>
    <t>衡阳运输机械有限公司</t>
    <phoneticPr fontId="1" type="noConversion"/>
  </si>
  <si>
    <t>深槽角巷道开采输送系统与产业化</t>
    <phoneticPr fontId="1" type="noConversion"/>
  </si>
  <si>
    <t>衡阳金化高压容器股份有限公司</t>
    <phoneticPr fontId="1" type="noConversion"/>
  </si>
  <si>
    <t>年产25万只车载天然气瓶技改扩能项目</t>
    <phoneticPr fontId="1" type="noConversion"/>
  </si>
  <si>
    <t>衡阳华瑞电气有限公司</t>
    <phoneticPr fontId="1" type="noConversion"/>
  </si>
  <si>
    <t>JLSZYW2-15&amp;-35新型组合互感器开发项目</t>
    <phoneticPr fontId="1" type="noConversion"/>
  </si>
  <si>
    <t>衡阳鸿源管业有限公司</t>
    <phoneticPr fontId="1" type="noConversion"/>
  </si>
  <si>
    <t>高强度高精密冷轧钢管生产线</t>
    <phoneticPr fontId="1" type="noConversion"/>
  </si>
  <si>
    <t>衡阳凌云特种材料有限公司</t>
    <phoneticPr fontId="1" type="noConversion"/>
  </si>
  <si>
    <t>限制性导爆索用石英复合软管</t>
    <phoneticPr fontId="1" type="noConversion"/>
  </si>
  <si>
    <t>湖南康洁食品科技发展有限公司</t>
    <phoneticPr fontId="1" type="noConversion"/>
  </si>
  <si>
    <t>全自动鲜湿包装切米粉及厂房改造项目</t>
    <phoneticPr fontId="1" type="noConversion"/>
  </si>
  <si>
    <t>衡阳新华华致橡塑制品有限公司</t>
    <phoneticPr fontId="1" type="noConversion"/>
  </si>
  <si>
    <t>新型环保热塑性橡胶密封条制造生产线</t>
    <phoneticPr fontId="1" type="noConversion"/>
  </si>
  <si>
    <t>湖南开磷雁峰塔涂料有限公司</t>
    <phoneticPr fontId="1" type="noConversion"/>
  </si>
  <si>
    <t>年产5000吨环保型水性涂料生产装置项目</t>
    <phoneticPr fontId="1" type="noConversion"/>
  </si>
  <si>
    <t>湖南蓝旗格气体有限公司</t>
    <phoneticPr fontId="1" type="noConversion"/>
  </si>
  <si>
    <t>气体产业园-溶解乙炔生产线</t>
    <phoneticPr fontId="1" type="noConversion"/>
  </si>
  <si>
    <t>衡阳鸿大特种钢管股份有限公司</t>
    <phoneticPr fontId="1" type="noConversion"/>
  </si>
  <si>
    <t>极寒工况大口径薄壁热扩钢管生产工艺项目</t>
    <phoneticPr fontId="1" type="noConversion"/>
  </si>
  <si>
    <t>湖南三文科教仪器有限公司</t>
    <phoneticPr fontId="1" type="noConversion"/>
  </si>
  <si>
    <t>XTL-800新型数码体视显微镜的研发与投产</t>
    <phoneticPr fontId="1" type="noConversion"/>
  </si>
  <si>
    <t>用友及OA办公系统云业务信息化建设</t>
    <phoneticPr fontId="1" type="noConversion"/>
  </si>
  <si>
    <t>湖南大三湘茶油股份有限公司</t>
    <phoneticPr fontId="1" type="noConversion"/>
  </si>
  <si>
    <t>大三湘智慧化产业链数字信息平台</t>
    <phoneticPr fontId="1" type="noConversion"/>
  </si>
  <si>
    <t>衡阳山泰化工有限公司</t>
    <phoneticPr fontId="1" type="noConversion"/>
  </si>
  <si>
    <t>节能环保型低温固化粉末涂料用聚酯树脂的研究和开发</t>
    <phoneticPr fontId="1" type="noConversion"/>
  </si>
  <si>
    <t>常宁市华洋鞋业有限公司</t>
    <phoneticPr fontId="1" type="noConversion"/>
  </si>
  <si>
    <t>年产量20万双运动鞋全自动智能化流水线</t>
    <phoneticPr fontId="1" type="noConversion"/>
  </si>
  <si>
    <t>衡阳周福记食品有限公司</t>
    <phoneticPr fontId="1" type="noConversion"/>
  </si>
  <si>
    <t>食药两用姜制软糖产品开发与产业化</t>
    <phoneticPr fontId="1" type="noConversion"/>
  </si>
  <si>
    <t>湖南盛世电线电缆有限公司</t>
    <phoneticPr fontId="1" type="noConversion"/>
  </si>
  <si>
    <t>年产120万米电缆、80万米电线建设项目</t>
    <phoneticPr fontId="1" type="noConversion"/>
  </si>
  <si>
    <t>湖南可诺耶生物科技有限公司</t>
    <phoneticPr fontId="1" type="noConversion"/>
  </si>
  <si>
    <t>年产100吨真菌多糖提取生产线技改项目</t>
    <phoneticPr fontId="1" type="noConversion"/>
  </si>
  <si>
    <t>湖南银山竹业有限公司</t>
    <phoneticPr fontId="1" type="noConversion"/>
  </si>
  <si>
    <t>“以竹代塑”竹制一次性西餐具建设项目</t>
    <phoneticPr fontId="1" type="noConversion"/>
  </si>
  <si>
    <t>湖南科瑞生物制药股份有限公司</t>
    <phoneticPr fontId="1" type="noConversion"/>
  </si>
  <si>
    <t>杜他雄胺及其中间体等甾体激素系列产品产业化项目</t>
    <phoneticPr fontId="1" type="noConversion"/>
  </si>
  <si>
    <t>湖南旺正新材料股份有限公司</t>
    <phoneticPr fontId="1" type="noConversion"/>
  </si>
  <si>
    <t>年产120万平方米竹地板智能生产线改造项目</t>
    <phoneticPr fontId="1" type="noConversion"/>
  </si>
  <si>
    <t>邵阳金拓科技开发有限公司</t>
    <phoneticPr fontId="1" type="noConversion"/>
  </si>
  <si>
    <t>混合相型抹灰石膏生产线建设</t>
    <phoneticPr fontId="1" type="noConversion"/>
  </si>
  <si>
    <t>城步苗族自治县南山燊威特色农业发展有限公司</t>
    <phoneticPr fontId="1" type="noConversion"/>
  </si>
  <si>
    <t>有机竹笋清洁加工转型升级项目</t>
    <phoneticPr fontId="1" type="noConversion"/>
  </si>
  <si>
    <t>湖南楚冠龙牙百合粉面开发有限公司</t>
    <phoneticPr fontId="1" type="noConversion"/>
  </si>
  <si>
    <t>龙牙百合、玉竹加工建设项目</t>
    <phoneticPr fontId="1" type="noConversion"/>
  </si>
  <si>
    <t>新宁县小军竹木制品有限公司</t>
    <phoneticPr fontId="1" type="noConversion"/>
  </si>
  <si>
    <t>竹制品精深加工系列生产线建设项目</t>
    <phoneticPr fontId="1" type="noConversion"/>
  </si>
  <si>
    <t>湖南东方神鹰科技股份有限公司</t>
    <phoneticPr fontId="1" type="noConversion"/>
  </si>
  <si>
    <t>年产800万把五金工具智能制造生产线项目</t>
    <phoneticPr fontId="1" type="noConversion"/>
  </si>
  <si>
    <t>湖南明珠集团有限公司</t>
    <phoneticPr fontId="1" type="noConversion"/>
  </si>
  <si>
    <t>现代农具升级换代技术改造项目</t>
    <phoneticPr fontId="1" type="noConversion"/>
  </si>
  <si>
    <t>湖南龙哥科技有限公司</t>
    <phoneticPr fontId="1" type="noConversion"/>
  </si>
  <si>
    <t>年产50万个智能拉杆箱项目</t>
    <phoneticPr fontId="1" type="noConversion"/>
  </si>
  <si>
    <t>湖南湘衡重科制造有限责任公司</t>
    <phoneticPr fontId="1" type="noConversion"/>
  </si>
  <si>
    <t>新建年产2000台套工程机械及配件建设项目</t>
    <phoneticPr fontId="1" type="noConversion"/>
  </si>
  <si>
    <t>湖南省亿利金属制品有限责任公司</t>
    <phoneticPr fontId="1" type="noConversion"/>
  </si>
  <si>
    <t>中小企业“上云标杆”项目</t>
    <phoneticPr fontId="1" type="noConversion"/>
  </si>
  <si>
    <t>岳阳远大热能设备有限公司</t>
    <phoneticPr fontId="1" type="noConversion"/>
  </si>
  <si>
    <t>5000台/年超低NOx高效节能环保工业炉燃烧器升级改造</t>
    <phoneticPr fontId="1" type="noConversion"/>
  </si>
  <si>
    <t>湖南喜味佳生物科技有限公司</t>
    <phoneticPr fontId="1" type="noConversion"/>
  </si>
  <si>
    <t>1800吨风味鱼制品工业化生产线建设项目</t>
    <phoneticPr fontId="1" type="noConversion"/>
  </si>
  <si>
    <t>岳阳开明微波能设备有限公司</t>
    <phoneticPr fontId="1" type="noConversion"/>
  </si>
  <si>
    <t>豆制品生产线制造设备智能升级</t>
    <phoneticPr fontId="1" type="noConversion"/>
  </si>
  <si>
    <t>湖南淳湘农林科技有限公司</t>
    <phoneticPr fontId="1" type="noConversion"/>
  </si>
  <si>
    <t>5300吨生态养虾用茶粕循环生产线</t>
    <phoneticPr fontId="1" type="noConversion"/>
  </si>
  <si>
    <t>湖南洋利农林科技有限责任公司</t>
    <phoneticPr fontId="1" type="noConversion"/>
  </si>
  <si>
    <t>栀子研发及深加工项目</t>
    <phoneticPr fontId="1" type="noConversion"/>
  </si>
  <si>
    <t>湖南银华生物科技有限公司</t>
    <phoneticPr fontId="1" type="noConversion"/>
  </si>
  <si>
    <t>医用退热贴生产线技术升级改造</t>
    <phoneticPr fontId="1" type="noConversion"/>
  </si>
  <si>
    <t>湖南聚仁化工新材料科技有限公司</t>
    <phoneticPr fontId="1" type="noConversion"/>
  </si>
  <si>
    <t>2000吨/年己内酯提质降耗技术改造</t>
    <phoneticPr fontId="1" type="noConversion"/>
  </si>
  <si>
    <t>岳阳市康源邦尔生物技术有限责任公司</t>
    <phoneticPr fontId="1" type="noConversion"/>
  </si>
  <si>
    <t>年产1万吨生物床菌剂生产线技改项目</t>
    <phoneticPr fontId="1" type="noConversion"/>
  </si>
  <si>
    <t>湖南新泰和绿色农业集团有限公司</t>
    <phoneticPr fontId="1" type="noConversion"/>
  </si>
  <si>
    <t>新泰和现代农业全产业链融合“上云”项目</t>
    <phoneticPr fontId="1" type="noConversion"/>
  </si>
  <si>
    <t>湖南屈原酒业有限公司</t>
    <phoneticPr fontId="1" type="noConversion"/>
  </si>
  <si>
    <t>年产1000吨特制腊味酒技改工程项目</t>
    <phoneticPr fontId="1" type="noConversion"/>
  </si>
  <si>
    <t>平江县盛盈云母工业有限公司</t>
    <phoneticPr fontId="1" type="noConversion"/>
  </si>
  <si>
    <t>盛盈高强度复合云母转型升级项目</t>
    <phoneticPr fontId="1" type="noConversion"/>
  </si>
  <si>
    <t>临湘市东泰饲料机械有限公司</t>
    <phoneticPr fontId="1" type="noConversion"/>
  </si>
  <si>
    <t>新型高效智能饲料机械技术改造项目</t>
    <phoneticPr fontId="1" type="noConversion"/>
  </si>
  <si>
    <t>岳阳新一步科技有限公司</t>
    <phoneticPr fontId="1" type="noConversion"/>
  </si>
  <si>
    <t>双玻璃丝包耐电晕聚酰亚胺薄膜绕包线技术 改造及产业化建设</t>
    <phoneticPr fontId="1" type="noConversion"/>
  </si>
  <si>
    <t>湖南祥柏生态环保科技有限公司</t>
    <phoneticPr fontId="1" type="noConversion"/>
  </si>
  <si>
    <t>病死动物高温法无害化处理设备研发制造中心</t>
    <phoneticPr fontId="1" type="noConversion"/>
  </si>
  <si>
    <t>湖南科力嘉纺织股份有限公司</t>
    <phoneticPr fontId="1" type="noConversion"/>
  </si>
  <si>
    <t>5万锭高端针织纱技改（升级）工程</t>
    <phoneticPr fontId="1" type="noConversion"/>
  </si>
  <si>
    <t>湖南英思达电波科技有限公司</t>
    <phoneticPr fontId="1" type="noConversion"/>
  </si>
  <si>
    <t>年产1亿只石英晶体元器件升级改造项目</t>
    <phoneticPr fontId="1" type="noConversion"/>
  </si>
  <si>
    <t>常德市金佰特节能环保科技有限公司</t>
    <phoneticPr fontId="1" type="noConversion"/>
  </si>
  <si>
    <t>创新型多功能节能灶生产制造</t>
    <phoneticPr fontId="1" type="noConversion"/>
  </si>
  <si>
    <t>湖南瑭桥科技发展有限公司</t>
    <phoneticPr fontId="1" type="noConversion"/>
  </si>
  <si>
    <t>系列垃圾处理站的研发及产业化</t>
    <phoneticPr fontId="1" type="noConversion"/>
  </si>
  <si>
    <t>湖南珠峰科技有限公司</t>
    <phoneticPr fontId="1" type="noConversion"/>
  </si>
  <si>
    <t>改善卷烟烟气—烟用香精产品的研发与生产</t>
    <phoneticPr fontId="1" type="noConversion"/>
  </si>
  <si>
    <t>常德市海力新材料有限公司</t>
    <phoneticPr fontId="1" type="noConversion"/>
  </si>
  <si>
    <t>共聚锦纶切片自动化生产线改造项目</t>
    <phoneticPr fontId="1" type="noConversion"/>
  </si>
  <si>
    <t>湖南林宇科技发展有限公司</t>
    <phoneticPr fontId="1" type="noConversion"/>
  </si>
  <si>
    <t>农用吸污设备研发和产业化</t>
    <phoneticPr fontId="1" type="noConversion"/>
  </si>
  <si>
    <t>精为天生态农业股份有限公司</t>
    <phoneticPr fontId="1" type="noConversion"/>
  </si>
  <si>
    <t>年产5000吨胚芽糙米粉生产线建设项目</t>
    <phoneticPr fontId="1" type="noConversion"/>
  </si>
  <si>
    <t>湖南百特随车起重机有限公司</t>
    <phoneticPr fontId="1" type="noConversion"/>
  </si>
  <si>
    <t>物联网智能随车起重机的开发及产业化</t>
    <phoneticPr fontId="1" type="noConversion"/>
  </si>
  <si>
    <t>常德市隆源包装有限责任公司</t>
    <phoneticPr fontId="1" type="noConversion"/>
  </si>
  <si>
    <t>复合软包装生产线提质改造项目</t>
    <phoneticPr fontId="1" type="noConversion"/>
  </si>
  <si>
    <t>常德市同创包装有限公司</t>
    <phoneticPr fontId="1" type="noConversion"/>
  </si>
  <si>
    <t>凹版印刷生产线提质升级项目</t>
    <phoneticPr fontId="1" type="noConversion"/>
  </si>
  <si>
    <t>常德伟创机械制造有限责任公司</t>
    <phoneticPr fontId="1" type="noConversion"/>
  </si>
  <si>
    <t>激光陀螺仪关键零部件制造及产业化</t>
    <phoneticPr fontId="1" type="noConversion"/>
  </si>
  <si>
    <t>西洞庭凯兴建材有限公司</t>
    <phoneticPr fontId="1" type="noConversion"/>
  </si>
  <si>
    <t>新型环保纳米涂料产业化生产线建设</t>
    <phoneticPr fontId="1" type="noConversion"/>
  </si>
  <si>
    <t>常德天明开关制造有限公司</t>
    <phoneticPr fontId="1" type="noConversion"/>
  </si>
  <si>
    <t>新型智能环保空气绝缘环网柜生产项目</t>
    <phoneticPr fontId="1" type="noConversion"/>
  </si>
  <si>
    <t>湖南省嘉品嘉味生物科技有限公司</t>
    <phoneticPr fontId="1" type="noConversion"/>
  </si>
  <si>
    <t>年产3000吨天然肉类复合调味料项目</t>
    <phoneticPr fontId="1" type="noConversion"/>
  </si>
  <si>
    <t>湖南娄星纺织有限公司</t>
    <phoneticPr fontId="1" type="noConversion"/>
  </si>
  <si>
    <t>3万锭全自动纺纱技术改造</t>
    <phoneticPr fontId="1" type="noConversion"/>
  </si>
  <si>
    <t>兆恒威勒（石门）钨业有限公司</t>
    <phoneticPr fontId="1" type="noConversion"/>
  </si>
  <si>
    <t>多元稀土复合钨电极用钨条项目</t>
    <phoneticPr fontId="1" type="noConversion"/>
  </si>
  <si>
    <t>湖南云中君茶业有限公司</t>
    <phoneticPr fontId="1" type="noConversion"/>
  </si>
  <si>
    <t>年产300吨精加工高端有机茶自动化生产线项目</t>
    <phoneticPr fontId="1" type="noConversion"/>
  </si>
  <si>
    <t>湖南标迪夫节能科技有限公司</t>
    <phoneticPr fontId="1" type="noConversion"/>
  </si>
  <si>
    <t>钢结构装配式建筑空腔楼板技术应用</t>
    <phoneticPr fontId="1" type="noConversion"/>
  </si>
  <si>
    <t>药圣堂（湖南）制药有限公司</t>
    <phoneticPr fontId="1" type="noConversion"/>
  </si>
  <si>
    <t>药圣堂生产基地提质增效改造升级项目</t>
    <phoneticPr fontId="1" type="noConversion"/>
  </si>
  <si>
    <t>临澧县来顺铸造有限责任公司</t>
    <phoneticPr fontId="1" type="noConversion"/>
  </si>
  <si>
    <t>年产1万吨汽车零部件生产线技术改造</t>
    <phoneticPr fontId="1" type="noConversion"/>
  </si>
  <si>
    <t>湖南嘉业达电子有限公司</t>
    <phoneticPr fontId="1" type="noConversion"/>
  </si>
  <si>
    <t>高效、温控、智能化超声雾化组建制造工艺提升</t>
    <phoneticPr fontId="1" type="noConversion"/>
  </si>
  <si>
    <t>湖南博邦农林科技股份有限公司</t>
    <phoneticPr fontId="1" type="noConversion"/>
  </si>
  <si>
    <t>富硒原香茶籽油低温物理膜法技术改造项目</t>
    <phoneticPr fontId="1" type="noConversion"/>
  </si>
  <si>
    <t>湖南桃源辣妹子食品有限公司</t>
    <phoneticPr fontId="1" type="noConversion"/>
  </si>
  <si>
    <t>整合传统加工工艺新建小龙虾生产线</t>
    <phoneticPr fontId="1" type="noConversion"/>
  </si>
  <si>
    <t>常德振邦米业有限公司</t>
    <phoneticPr fontId="1" type="noConversion"/>
  </si>
  <si>
    <t>七星桥优质生态农副产品技术研发及应用</t>
    <phoneticPr fontId="1" type="noConversion"/>
  </si>
  <si>
    <t>湖南太子化工涂料有限公司</t>
    <phoneticPr fontId="1" type="noConversion"/>
  </si>
  <si>
    <t>年产6000吨涂料生产线技术改造项目</t>
    <phoneticPr fontId="1" type="noConversion"/>
  </si>
  <si>
    <t>张家界天成机电设备制造有限公司</t>
    <phoneticPr fontId="1" type="noConversion"/>
  </si>
  <si>
    <t>新型耐磨全密封节能渣浆泵的开发</t>
    <phoneticPr fontId="1" type="noConversion"/>
  </si>
  <si>
    <t>张家界朝阳冲农产品开发有限责任公司</t>
    <phoneticPr fontId="1" type="noConversion"/>
  </si>
  <si>
    <t>企业上云“竞网云、沃云”项目建设</t>
    <phoneticPr fontId="1" type="noConversion"/>
  </si>
  <si>
    <t>张家界贵友环保材料科技有限公司</t>
    <phoneticPr fontId="1" type="noConversion"/>
  </si>
  <si>
    <t>企业“上云”项目</t>
    <phoneticPr fontId="1" type="noConversion"/>
  </si>
  <si>
    <t>张家界爱尚园茶业有限公司</t>
    <phoneticPr fontId="1" type="noConversion"/>
  </si>
  <si>
    <t>年产100吨绞股蓝茶叶加工技术改造建设项目</t>
    <phoneticPr fontId="1" type="noConversion"/>
  </si>
  <si>
    <t>益阳金能新材料有限责任公司</t>
    <phoneticPr fontId="1" type="noConversion"/>
  </si>
  <si>
    <t>年产5000吨陶瓷复合耐磨材料生产线建设</t>
    <phoneticPr fontId="1" type="noConversion"/>
  </si>
  <si>
    <t>益阳富佳科技有限公司</t>
    <phoneticPr fontId="1" type="noConversion"/>
  </si>
  <si>
    <t>水田（虾稻田）全液压智能履带式拖拉机产业化项目</t>
    <phoneticPr fontId="1" type="noConversion"/>
  </si>
  <si>
    <t>湖南金博碳素股份有限公司</t>
    <phoneticPr fontId="1" type="noConversion"/>
  </si>
  <si>
    <t>大尺寸碳/碳复合材料坩埚表面SiC涂层制备关键技术研究及应用</t>
    <phoneticPr fontId="1" type="noConversion"/>
  </si>
  <si>
    <t>益阳爱爱电子科技有限公司</t>
    <phoneticPr fontId="1" type="noConversion"/>
  </si>
  <si>
    <t>产品（铝电解电容）质量提升技术改造项目</t>
    <phoneticPr fontId="1" type="noConversion"/>
  </si>
  <si>
    <t>湖南金能达机电科技有限公司</t>
    <phoneticPr fontId="1" type="noConversion"/>
  </si>
  <si>
    <t>数控齿轮磨削中心机床生产线升级改造项目</t>
    <phoneticPr fontId="1" type="noConversion"/>
  </si>
  <si>
    <t>益阳市华光科技电子有限公司</t>
    <phoneticPr fontId="1" type="noConversion"/>
  </si>
  <si>
    <t>年产6亿石英晶片生产线技术改造项目</t>
    <phoneticPr fontId="1" type="noConversion"/>
  </si>
  <si>
    <t>益阳市明兴大电子有限公司</t>
    <phoneticPr fontId="1" type="noConversion"/>
  </si>
  <si>
    <t>年产20万平方米线路板生产线扩建项目</t>
    <phoneticPr fontId="1" type="noConversion"/>
  </si>
  <si>
    <t>益阳弘信电子有限公司</t>
    <phoneticPr fontId="1" type="noConversion"/>
  </si>
  <si>
    <t>高可靠性电解电容器涂膜铝壳的研发及产业化</t>
    <phoneticPr fontId="1" type="noConversion"/>
  </si>
  <si>
    <t>湖南旭荣制衣有限公司</t>
    <phoneticPr fontId="1" type="noConversion"/>
  </si>
  <si>
    <t>绿色生态校服的转型升级</t>
    <phoneticPr fontId="1" type="noConversion"/>
  </si>
  <si>
    <t>桃江县裕农生物科技有限公司</t>
    <phoneticPr fontId="1" type="noConversion"/>
  </si>
  <si>
    <t>桃江县病死畜禽无害化处理与畜禽粪便资源化综合利用项目</t>
    <phoneticPr fontId="1" type="noConversion"/>
  </si>
  <si>
    <t>益阳紫荆福利铸业有限公司</t>
    <phoneticPr fontId="1" type="noConversion"/>
  </si>
  <si>
    <t>紫荆“上云”升级项目</t>
    <phoneticPr fontId="1" type="noConversion"/>
  </si>
  <si>
    <t>湖南橡塑密封件厂有限公司</t>
    <phoneticPr fontId="1" type="noConversion"/>
  </si>
  <si>
    <t>新型氟橡胶材料及高端氟橡胶密封件系列产品开发</t>
    <phoneticPr fontId="1" type="noConversion"/>
  </si>
  <si>
    <t>安化县大地矿业有限公司</t>
    <phoneticPr fontId="1" type="noConversion"/>
  </si>
  <si>
    <t>年产700吨白钨精矿生产线技术改造</t>
    <phoneticPr fontId="1" type="noConversion"/>
  </si>
  <si>
    <t>湖南海德威科技有限公司</t>
    <phoneticPr fontId="1" type="noConversion"/>
  </si>
  <si>
    <t>年产200台智能化治超交通设备产业化建设项目</t>
    <phoneticPr fontId="1" type="noConversion"/>
  </si>
  <si>
    <t>湖南格瑞普新能源有限公司</t>
    <phoneticPr fontId="1" type="noConversion"/>
  </si>
  <si>
    <t>AAA镍氢电池的生产线自动化改造</t>
    <phoneticPr fontId="1" type="noConversion"/>
  </si>
  <si>
    <t>湖南东谷云商集团有限公司</t>
    <phoneticPr fontId="1" type="noConversion"/>
  </si>
  <si>
    <t>银墨商城微端平台</t>
    <phoneticPr fontId="1" type="noConversion"/>
  </si>
  <si>
    <t>临武县舜福通天玉石有限责任公司</t>
    <phoneticPr fontId="1" type="noConversion"/>
  </si>
  <si>
    <t>玉石雕刻工艺设计创新项目</t>
    <phoneticPr fontId="1" type="noConversion"/>
  </si>
  <si>
    <t>湖南生平米业股份有限公司</t>
    <phoneticPr fontId="1" type="noConversion"/>
  </si>
  <si>
    <t>智能化低温碾米生产线改造项目</t>
    <phoneticPr fontId="1" type="noConversion"/>
  </si>
  <si>
    <t>永兴县永和贵金属有限责任公司</t>
    <phoneticPr fontId="1" type="noConversion"/>
  </si>
  <si>
    <t>燃煤反射炉技术升级改造燃气反射炉项目</t>
    <phoneticPr fontId="1" type="noConversion"/>
  </si>
  <si>
    <t>湖南景湘源食品饮料有限公司</t>
    <phoneticPr fontId="1" type="noConversion"/>
  </si>
  <si>
    <t>大豆蛋白饮料的研发与应用</t>
    <phoneticPr fontId="1" type="noConversion"/>
  </si>
  <si>
    <t>湖南帝京环保新材料有限公司</t>
    <phoneticPr fontId="1" type="noConversion"/>
  </si>
  <si>
    <t>高性能环保汽车内饰件涂料的研发与应用</t>
    <phoneticPr fontId="1" type="noConversion"/>
  </si>
  <si>
    <t>湖南金鸥医药包装有限公司</t>
    <phoneticPr fontId="1" type="noConversion"/>
  </si>
  <si>
    <t>一种高阻隔防紫外线的膜（袋）产业化</t>
    <phoneticPr fontId="1" type="noConversion"/>
  </si>
  <si>
    <t>湖南林之神林韵油茶科技发展有限公司</t>
    <phoneticPr fontId="1" type="noConversion"/>
  </si>
  <si>
    <t>原生态茶油籽油生产技术升级改造</t>
    <phoneticPr fontId="1" type="noConversion"/>
  </si>
  <si>
    <t>湖南长丰汽车零部件有限责任公司</t>
    <phoneticPr fontId="1" type="noConversion"/>
  </si>
  <si>
    <t>排气管谐振腔降噪技术升级项目</t>
    <phoneticPr fontId="1" type="noConversion"/>
  </si>
  <si>
    <t>永州多喜来食品有限公司</t>
    <phoneticPr fontId="1" type="noConversion"/>
  </si>
  <si>
    <t>烘焙食品生产线智能化升级改造项目</t>
    <phoneticPr fontId="1" type="noConversion"/>
  </si>
  <si>
    <t>永州山香香料有限公司</t>
    <phoneticPr fontId="1" type="noConversion"/>
  </si>
  <si>
    <t>以GMP条件蒸馏加工山苍子油</t>
    <phoneticPr fontId="1" type="noConversion"/>
  </si>
  <si>
    <t>湖南舜妃茶油科技有限公司</t>
    <phoneticPr fontId="1" type="noConversion"/>
  </si>
  <si>
    <t>特色木本油料茶籽深加工项目</t>
    <phoneticPr fontId="1" type="noConversion"/>
  </si>
  <si>
    <t>湖南皓志科技股份有限公司</t>
    <phoneticPr fontId="1" type="noConversion"/>
  </si>
  <si>
    <t>年产3600T高性能稀土抛光粉生产线的建设项目</t>
    <phoneticPr fontId="1" type="noConversion"/>
  </si>
  <si>
    <t>湖南凯丰活性炭环保科技有限公司</t>
    <phoneticPr fontId="1" type="noConversion"/>
  </si>
  <si>
    <t>提级改造年产1000吨汽车碳罐专用活性炭生产线项目</t>
    <phoneticPr fontId="1" type="noConversion"/>
  </si>
  <si>
    <t>湖南省普瑞达内装材料有限公司</t>
    <phoneticPr fontId="1" type="noConversion"/>
  </si>
  <si>
    <t>新型电子电气汽车内装材料研发生产产业化建设项目</t>
    <phoneticPr fontId="1" type="noConversion"/>
  </si>
  <si>
    <t>湖南吉星家居有限公司</t>
    <phoneticPr fontId="1" type="noConversion"/>
  </si>
  <si>
    <t>自动化智能出口家具生产线建设项目</t>
    <phoneticPr fontId="1" type="noConversion"/>
  </si>
  <si>
    <t>江华瑶族自治县华讯电子科技有限公司</t>
    <phoneticPr fontId="1" type="noConversion"/>
  </si>
  <si>
    <t>年产1.5亿片手机钢化玻璃膜和1000万片电脑钢化玻璃膜生产线技术改造</t>
    <phoneticPr fontId="1" type="noConversion"/>
  </si>
  <si>
    <t>怀化亚信电子有限公司</t>
    <phoneticPr fontId="1" type="noConversion"/>
  </si>
  <si>
    <t>磁性元器件的研发及产业化</t>
    <phoneticPr fontId="1" type="noConversion"/>
  </si>
  <si>
    <t>怀化建南电子科技有限公司</t>
    <phoneticPr fontId="1" type="noConversion"/>
  </si>
  <si>
    <t>新型传感技术智能仪表及智慧能源管理系统产业化</t>
    <phoneticPr fontId="1" type="noConversion"/>
  </si>
  <si>
    <t>湖南寰宇新材料科技股份有限公司</t>
    <phoneticPr fontId="1" type="noConversion"/>
  </si>
  <si>
    <t>板材深加工技改项目</t>
    <phoneticPr fontId="1" type="noConversion"/>
  </si>
  <si>
    <t>湖南省博世康中医药有限公司</t>
    <phoneticPr fontId="1" type="noConversion"/>
  </si>
  <si>
    <t>湖南省博世康中医药有限公司“上云”项目</t>
    <phoneticPr fontId="1" type="noConversion"/>
  </si>
  <si>
    <t>新晃县自强纸业有限责任公司</t>
    <phoneticPr fontId="1" type="noConversion"/>
  </si>
  <si>
    <t>纸板生产线技术改造</t>
    <phoneticPr fontId="1" type="noConversion"/>
  </si>
  <si>
    <t>通道侗族自治县独峰农业开发有限公司</t>
    <phoneticPr fontId="1" type="noConversion"/>
  </si>
  <si>
    <t>粮食生产服务中心建设项目</t>
    <phoneticPr fontId="1" type="noConversion"/>
  </si>
  <si>
    <t>麻阳苗族自治县福寿糖业有限公司</t>
    <phoneticPr fontId="1" type="noConversion"/>
  </si>
  <si>
    <t>富硒红糖生产线技术改造项目</t>
    <phoneticPr fontId="1" type="noConversion"/>
  </si>
  <si>
    <t>湖南利农五倍子产业发展有限公司</t>
    <phoneticPr fontId="1" type="noConversion"/>
  </si>
  <si>
    <t>年产1800吨没食子酸生产线技术改造项目</t>
    <phoneticPr fontId="1" type="noConversion"/>
  </si>
  <si>
    <t>湖南碧建精密机械有限公司</t>
    <phoneticPr fontId="1" type="noConversion"/>
  </si>
  <si>
    <t>电子零组件智能集成化生产线建设项目</t>
    <phoneticPr fontId="1" type="noConversion"/>
  </si>
  <si>
    <t>芷江华兴油业有限公司</t>
    <phoneticPr fontId="1" type="noConversion"/>
  </si>
  <si>
    <t>年产3万吨植物食用油高新技术生产厂区及配套基础设施建设项目</t>
    <phoneticPr fontId="1" type="noConversion"/>
  </si>
  <si>
    <t>湖南康瑞涂料科技有限公司</t>
    <phoneticPr fontId="1" type="noConversion"/>
  </si>
  <si>
    <t>环保建筑反射隔热保温涂料的生产线及基础设施建设改造项目</t>
    <phoneticPr fontId="1" type="noConversion"/>
  </si>
  <si>
    <t>湖南雪峰食品发展有限公司</t>
    <phoneticPr fontId="1" type="noConversion"/>
  </si>
  <si>
    <t>年产3000吨N多粒饮料项目</t>
    <phoneticPr fontId="1" type="noConversion"/>
  </si>
  <si>
    <t>湖南省益能环保科技有限公司</t>
    <phoneticPr fontId="1" type="noConversion"/>
  </si>
  <si>
    <t>污泥处理设备及系统装置技改升级</t>
    <phoneticPr fontId="1" type="noConversion"/>
  </si>
  <si>
    <t>湖南双阳高科化工有限公司</t>
    <phoneticPr fontId="1" type="noConversion"/>
  </si>
  <si>
    <t>年产4000吨环己甲酸工程建设项目</t>
    <phoneticPr fontId="1" type="noConversion"/>
  </si>
  <si>
    <t>怀化林泉药业有限公司</t>
    <phoneticPr fontId="1" type="noConversion"/>
  </si>
  <si>
    <t>安江国家黄精标准化项目初加工场地及道地药材交易厅项目</t>
    <phoneticPr fontId="1" type="noConversion"/>
  </si>
  <si>
    <t>靖州华鑫莫来石有限公司</t>
    <phoneticPr fontId="1" type="noConversion"/>
  </si>
  <si>
    <t>年产5000吨全天然料电熔莫来石生产线建设</t>
    <phoneticPr fontId="1" type="noConversion"/>
  </si>
  <si>
    <t>靖州县中山杨梅科技有限责任公司</t>
    <phoneticPr fontId="1" type="noConversion"/>
  </si>
  <si>
    <t>年加工生产3000吨杨梅酒建设项目</t>
    <phoneticPr fontId="1" type="noConversion"/>
  </si>
  <si>
    <t>娄底市现代精密铸造有限公司</t>
    <phoneticPr fontId="1" type="noConversion"/>
  </si>
  <si>
    <t>年产3000吨新材料台阶耐磨衬板技术改造项目</t>
    <phoneticPr fontId="1" type="noConversion"/>
  </si>
  <si>
    <t>湖南永安煤矿机械制造有限公司</t>
    <phoneticPr fontId="1" type="noConversion"/>
  </si>
  <si>
    <t>年产300台（套）矿山斜井ZDC30-2.3跑车防护装置研发技术改造项目</t>
    <phoneticPr fontId="1" type="noConversion"/>
  </si>
  <si>
    <t>娄底光华机械设备制造有限公司</t>
    <phoneticPr fontId="1" type="noConversion"/>
  </si>
  <si>
    <t>年产100台（套）全自动、节能高温微波烧结工业窑炉研发技术改造项目</t>
    <phoneticPr fontId="1" type="noConversion"/>
  </si>
  <si>
    <t>湖南三泰新材料股份有限公司</t>
    <phoneticPr fontId="1" type="noConversion"/>
  </si>
  <si>
    <t>双金属辊套式复合高速钢轧辊研发及产业化</t>
    <phoneticPr fontId="1" type="noConversion"/>
  </si>
  <si>
    <t>娄底市玖鑫电子科技有限公司</t>
    <phoneticPr fontId="1" type="noConversion"/>
  </si>
  <si>
    <t>年产500KK宽频低损耗高性能锰锌铁氧体磁芯自动化改造项目</t>
    <phoneticPr fontId="1" type="noConversion"/>
  </si>
  <si>
    <t>湖南省方圆磨料磨具有限公司</t>
    <phoneticPr fontId="1" type="noConversion"/>
  </si>
  <si>
    <t>年产12000片磨高速钢轧辊砂轮技术改造升级项目</t>
    <phoneticPr fontId="1" type="noConversion"/>
  </si>
  <si>
    <t>娄底市光能科技发展有限公司</t>
    <phoneticPr fontId="1" type="noConversion"/>
  </si>
  <si>
    <t>年产50万米新型复合材料护栏技术改造项目</t>
    <phoneticPr fontId="1" type="noConversion"/>
  </si>
  <si>
    <t>湖南瑞奇电器有限公司</t>
    <phoneticPr fontId="1" type="noConversion"/>
  </si>
  <si>
    <t>湖南瑞奇电器“上云”补助项目</t>
    <phoneticPr fontId="1" type="noConversion"/>
  </si>
  <si>
    <t>娄底市健民食品有限公司</t>
    <phoneticPr fontId="1" type="noConversion"/>
  </si>
  <si>
    <t>娄底健民食品上云补助项目</t>
    <phoneticPr fontId="1" type="noConversion"/>
  </si>
  <si>
    <t>双峰县威龙食品有限责任公司</t>
    <phoneticPr fontId="1" type="noConversion"/>
  </si>
  <si>
    <t>年产2000吨农产品深加工生产线项目（一期工程）</t>
    <phoneticPr fontId="1" type="noConversion"/>
  </si>
  <si>
    <t>湖南东方红机电制造有限公司</t>
    <phoneticPr fontId="1" type="noConversion"/>
  </si>
  <si>
    <t>新型高效节能电机研发及产业化建设</t>
    <phoneticPr fontId="1" type="noConversion"/>
  </si>
  <si>
    <t>湖南省农友机械集团有限公司</t>
    <phoneticPr fontId="1" type="noConversion"/>
  </si>
  <si>
    <t>农友集团“上云”项目</t>
    <phoneticPr fontId="1" type="noConversion"/>
  </si>
  <si>
    <t>冷水江市华科高新材料有限公司</t>
    <phoneticPr fontId="1" type="noConversion"/>
  </si>
  <si>
    <t>合金钢冶炼感应电炉用后炉衬耐火材料资源化综合利用技术研发及生产</t>
    <phoneticPr fontId="1" type="noConversion"/>
  </si>
  <si>
    <t>涟源市三星矿山设备制造有限公司</t>
    <phoneticPr fontId="1" type="noConversion"/>
  </si>
  <si>
    <t>年产50台/套新型矿井提升机生产线技术改造项目</t>
    <phoneticPr fontId="1" type="noConversion"/>
  </si>
  <si>
    <t>湖南省新化县恒生电子陶瓷有限责任公司</t>
    <phoneticPr fontId="1" type="noConversion"/>
  </si>
  <si>
    <t>金属化陶瓷生产线技术改造建设项目</t>
    <phoneticPr fontId="1" type="noConversion"/>
  </si>
  <si>
    <t>新化县新园电子陶瓷有限公司</t>
    <phoneticPr fontId="1" type="noConversion"/>
  </si>
  <si>
    <t>年产3千万套密封水阀复合陶瓷机构件</t>
    <phoneticPr fontId="1" type="noConversion"/>
  </si>
  <si>
    <t>湖南娄底华星锑业有限公司</t>
    <phoneticPr fontId="1" type="noConversion"/>
  </si>
  <si>
    <t>锑、三氧化二锑产品推广上云项目</t>
    <phoneticPr fontId="1" type="noConversion"/>
  </si>
  <si>
    <t>湖南德农牧业集团有限公司</t>
    <phoneticPr fontId="1" type="noConversion"/>
  </si>
  <si>
    <t>牛肉熟食品深加工生产线项目</t>
    <phoneticPr fontId="1" type="noConversion"/>
  </si>
  <si>
    <t>湖南边城生物科技有限公司</t>
    <phoneticPr fontId="1" type="noConversion"/>
  </si>
  <si>
    <t>发酵复合果蔬饮料灌装车间GMP改造</t>
    <phoneticPr fontId="1" type="noConversion"/>
  </si>
  <si>
    <t>湖南省周生堂生物科技有限公司</t>
    <phoneticPr fontId="1" type="noConversion"/>
  </si>
  <si>
    <t>湘西民族特色农产品（食品）加工及销售体系</t>
    <phoneticPr fontId="1" type="noConversion"/>
  </si>
  <si>
    <t>湘西宏成制药有限责任公司</t>
    <phoneticPr fontId="1" type="noConversion"/>
  </si>
  <si>
    <t>湘西百药膏、桐芝膏关键制备技术研究与应用</t>
    <phoneticPr fontId="1" type="noConversion"/>
  </si>
  <si>
    <t>湖南恒裕新材料科技发展有限公司</t>
    <phoneticPr fontId="1" type="noConversion"/>
  </si>
  <si>
    <t>高性能新型碳化硅陶瓷散热材料研究及产业化项目</t>
    <phoneticPr fontId="1" type="noConversion"/>
  </si>
  <si>
    <t>花垣县太丰冶炼有限责任公司</t>
    <phoneticPr fontId="1" type="noConversion"/>
  </si>
  <si>
    <t>花垣县太丰冶炼有限责任公司“云采购”项目</t>
    <phoneticPr fontId="1" type="noConversion"/>
  </si>
  <si>
    <t>湖南金天铝业高科技股份有限公司</t>
    <phoneticPr fontId="1" type="noConversion"/>
  </si>
  <si>
    <t>金蝶软件云之家项目</t>
    <phoneticPr fontId="1" type="noConversion"/>
  </si>
  <si>
    <t>地区</t>
    <phoneticPr fontId="1" type="noConversion"/>
  </si>
  <si>
    <t>县市区</t>
    <phoneticPr fontId="1" type="noConversion"/>
  </si>
  <si>
    <t>金额</t>
    <phoneticPr fontId="1" type="noConversion"/>
  </si>
  <si>
    <t>单位：万元</t>
    <phoneticPr fontId="1" type="noConversion"/>
  </si>
  <si>
    <t>合计</t>
    <phoneticPr fontId="1" type="noConversion"/>
  </si>
  <si>
    <t>省本级</t>
    <phoneticPr fontId="1" type="noConversion"/>
  </si>
  <si>
    <t>转型升级类项目</t>
    <phoneticPr fontId="1" type="noConversion"/>
  </si>
  <si>
    <t>服务体系类项目</t>
    <phoneticPr fontId="1" type="noConversion"/>
  </si>
  <si>
    <t>中小企业“上云”行动服务补助项目</t>
    <phoneticPr fontId="1" type="noConversion"/>
  </si>
  <si>
    <t>长沙市本级</t>
    <phoneticPr fontId="1" type="noConversion"/>
  </si>
  <si>
    <t>浏阳市</t>
    <phoneticPr fontId="1" type="noConversion"/>
  </si>
  <si>
    <t>宁乡市</t>
    <phoneticPr fontId="1" type="noConversion"/>
  </si>
  <si>
    <t>株洲市本级</t>
    <phoneticPr fontId="1" type="noConversion"/>
  </si>
  <si>
    <t>茶陵县</t>
    <phoneticPr fontId="1" type="noConversion"/>
  </si>
  <si>
    <t>攸县</t>
    <phoneticPr fontId="1" type="noConversion"/>
  </si>
  <si>
    <t>醴陵市</t>
    <phoneticPr fontId="1" type="noConversion"/>
  </si>
  <si>
    <t>湘潭市本级</t>
    <phoneticPr fontId="1" type="noConversion"/>
  </si>
  <si>
    <t>湘潭县</t>
    <phoneticPr fontId="1" type="noConversion"/>
  </si>
  <si>
    <t>韶山市</t>
    <phoneticPr fontId="1" type="noConversion"/>
  </si>
  <si>
    <t>湘乡市</t>
    <phoneticPr fontId="1" type="noConversion"/>
  </si>
  <si>
    <t>衡阳市本级</t>
    <phoneticPr fontId="1" type="noConversion"/>
  </si>
  <si>
    <t>衡南县</t>
    <phoneticPr fontId="1" type="noConversion"/>
  </si>
  <si>
    <t>衡阳县</t>
    <phoneticPr fontId="1" type="noConversion"/>
  </si>
  <si>
    <t>常宁市</t>
    <phoneticPr fontId="1" type="noConversion"/>
  </si>
  <si>
    <t>祁东县</t>
    <phoneticPr fontId="1" type="noConversion"/>
  </si>
  <si>
    <t>衡东县</t>
    <phoneticPr fontId="1" type="noConversion"/>
  </si>
  <si>
    <t>邵阳市本级</t>
    <phoneticPr fontId="1" type="noConversion"/>
  </si>
  <si>
    <t>绥宁县</t>
    <phoneticPr fontId="1" type="noConversion"/>
  </si>
  <si>
    <t>新邵县</t>
    <phoneticPr fontId="1" type="noConversion"/>
  </si>
  <si>
    <t>洞口县</t>
    <phoneticPr fontId="1" type="noConversion"/>
  </si>
  <si>
    <t>邵阳县</t>
    <phoneticPr fontId="1" type="noConversion"/>
  </si>
  <si>
    <t>城步县</t>
    <phoneticPr fontId="1" type="noConversion"/>
  </si>
  <si>
    <t>隆回县</t>
    <phoneticPr fontId="1" type="noConversion"/>
  </si>
  <si>
    <t>新宁县</t>
    <phoneticPr fontId="1" type="noConversion"/>
  </si>
  <si>
    <t>邵东县</t>
    <phoneticPr fontId="1" type="noConversion"/>
  </si>
  <si>
    <t>岳阳市本级</t>
    <phoneticPr fontId="1" type="noConversion"/>
  </si>
  <si>
    <t>汨罗市</t>
    <phoneticPr fontId="1" type="noConversion"/>
  </si>
  <si>
    <t>平江县</t>
    <phoneticPr fontId="1" type="noConversion"/>
  </si>
  <si>
    <t>临湘市</t>
    <phoneticPr fontId="1" type="noConversion"/>
  </si>
  <si>
    <t>岳阳县</t>
    <phoneticPr fontId="1" type="noConversion"/>
  </si>
  <si>
    <t>华容县</t>
    <phoneticPr fontId="1" type="noConversion"/>
  </si>
  <si>
    <t>湘阴县</t>
    <phoneticPr fontId="1" type="noConversion"/>
  </si>
  <si>
    <t>常德市本级</t>
    <phoneticPr fontId="1" type="noConversion"/>
  </si>
  <si>
    <t>津市市</t>
    <phoneticPr fontId="1" type="noConversion"/>
  </si>
  <si>
    <t>石门县</t>
    <phoneticPr fontId="1" type="noConversion"/>
  </si>
  <si>
    <t>安乡县</t>
    <phoneticPr fontId="1" type="noConversion"/>
  </si>
  <si>
    <t>临澧县</t>
    <phoneticPr fontId="1" type="noConversion"/>
  </si>
  <si>
    <t>澧县</t>
    <phoneticPr fontId="1" type="noConversion"/>
  </si>
  <si>
    <t>桃源县</t>
    <phoneticPr fontId="1" type="noConversion"/>
  </si>
  <si>
    <t>汉寿县</t>
    <phoneticPr fontId="1" type="noConversion"/>
  </si>
  <si>
    <t>慈利县</t>
    <phoneticPr fontId="1" type="noConversion"/>
  </si>
  <si>
    <t>桑植县</t>
    <phoneticPr fontId="1" type="noConversion"/>
  </si>
  <si>
    <t>益阳市本级</t>
    <phoneticPr fontId="1" type="noConversion"/>
  </si>
  <si>
    <t>桃江县</t>
    <phoneticPr fontId="1" type="noConversion"/>
  </si>
  <si>
    <t>南县</t>
    <phoneticPr fontId="1" type="noConversion"/>
  </si>
  <si>
    <t>安化县</t>
    <phoneticPr fontId="1" type="noConversion"/>
  </si>
  <si>
    <t>郴州市本级</t>
    <phoneticPr fontId="1" type="noConversion"/>
  </si>
  <si>
    <t>临武县</t>
    <phoneticPr fontId="1" type="noConversion"/>
  </si>
  <si>
    <t>安仁县</t>
    <phoneticPr fontId="1" type="noConversion"/>
  </si>
  <si>
    <t>永兴县</t>
    <phoneticPr fontId="1" type="noConversion"/>
  </si>
  <si>
    <t>桂阳县</t>
    <phoneticPr fontId="1" type="noConversion"/>
  </si>
  <si>
    <t>永州市本级</t>
    <phoneticPr fontId="1" type="noConversion"/>
  </si>
  <si>
    <t>蓝山县</t>
    <phoneticPr fontId="1" type="noConversion"/>
  </si>
  <si>
    <t>祁阳县</t>
    <phoneticPr fontId="1" type="noConversion"/>
  </si>
  <si>
    <t>双牌县</t>
    <phoneticPr fontId="1" type="noConversion"/>
  </si>
  <si>
    <t>新田县</t>
    <phoneticPr fontId="1" type="noConversion"/>
  </si>
  <si>
    <t>江华县</t>
    <phoneticPr fontId="1" type="noConversion"/>
  </si>
  <si>
    <t>怀化市本级</t>
    <phoneticPr fontId="1" type="noConversion"/>
  </si>
  <si>
    <t>新晃县</t>
    <phoneticPr fontId="1" type="noConversion"/>
  </si>
  <si>
    <t>通道县</t>
    <phoneticPr fontId="1" type="noConversion"/>
  </si>
  <si>
    <t>麻阳县</t>
    <phoneticPr fontId="1" type="noConversion"/>
  </si>
  <si>
    <t>沅陵县</t>
    <phoneticPr fontId="1" type="noConversion"/>
  </si>
  <si>
    <t>芷江县</t>
    <phoneticPr fontId="1" type="noConversion"/>
  </si>
  <si>
    <t>溆浦县</t>
    <phoneticPr fontId="1" type="noConversion"/>
  </si>
  <si>
    <t>洪江区</t>
    <phoneticPr fontId="1" type="noConversion"/>
  </si>
  <si>
    <t>洪江市</t>
    <phoneticPr fontId="1" type="noConversion"/>
  </si>
  <si>
    <t>靖州县</t>
    <phoneticPr fontId="1" type="noConversion"/>
  </si>
  <si>
    <t>娄底市本级</t>
    <phoneticPr fontId="1" type="noConversion"/>
  </si>
  <si>
    <t>双峰县</t>
    <phoneticPr fontId="1" type="noConversion"/>
  </si>
  <si>
    <t>冷水江市</t>
    <phoneticPr fontId="1" type="noConversion"/>
  </si>
  <si>
    <t>涟源市</t>
    <phoneticPr fontId="1" type="noConversion"/>
  </si>
  <si>
    <t>新化县</t>
    <phoneticPr fontId="1" type="noConversion"/>
  </si>
  <si>
    <t>湘西土家族苗族自治州</t>
    <phoneticPr fontId="1" type="noConversion"/>
  </si>
  <si>
    <t>南岳生物制药有限公司</t>
    <phoneticPr fontId="1" type="noConversion"/>
  </si>
  <si>
    <t>服务业务补助</t>
  </si>
  <si>
    <t>服务体系类项目</t>
    <phoneticPr fontId="1" type="noConversion"/>
  </si>
  <si>
    <t>省工信厅</t>
    <phoneticPr fontId="1" type="noConversion"/>
  </si>
  <si>
    <t>服务体系类项目</t>
    <phoneticPr fontId="1" type="noConversion"/>
  </si>
  <si>
    <t>五矿集团</t>
    <phoneticPr fontId="1" type="noConversion"/>
  </si>
  <si>
    <t>湖南长海科技创业服务有限公司</t>
    <phoneticPr fontId="8" type="noConversion"/>
  </si>
  <si>
    <t>服务能力建设</t>
  </si>
  <si>
    <t>湖南三一众创孵化器有限公司</t>
    <phoneticPr fontId="8" type="noConversion"/>
  </si>
  <si>
    <t>湖南皇越投资有限公司</t>
    <phoneticPr fontId="8" type="noConversion"/>
  </si>
  <si>
    <t>长沙市望城区助力中小微企业服务中心</t>
    <phoneticPr fontId="8" type="noConversion"/>
  </si>
  <si>
    <t>服务业务补助</t>
    <phoneticPr fontId="8" type="noConversion"/>
  </si>
  <si>
    <t>芙蓉区芙蓉中小微企业服务中心</t>
    <phoneticPr fontId="8" type="noConversion"/>
  </si>
  <si>
    <t>长沙市天心区助力中小微企业服务中心</t>
    <phoneticPr fontId="8" type="noConversion"/>
  </si>
  <si>
    <t>湖南山河实业有限公司</t>
    <phoneticPr fontId="8" type="noConversion"/>
  </si>
  <si>
    <t>湖南亿美检验检测股份有限公司</t>
    <phoneticPr fontId="8" type="noConversion"/>
  </si>
  <si>
    <t>湖南柯林瀚特环保科技有限公司</t>
    <phoneticPr fontId="8" type="noConversion"/>
  </si>
  <si>
    <t>长沙市中小企业服务中心</t>
    <phoneticPr fontId="8" type="noConversion"/>
  </si>
  <si>
    <t>湖南艾珂人力资源服务有限公司</t>
    <phoneticPr fontId="8" type="noConversion"/>
  </si>
  <si>
    <t>湖南金科财智管理顾问有限公司</t>
    <phoneticPr fontId="8" type="noConversion"/>
  </si>
  <si>
    <t>湖南福松企业管理咨询有限公司</t>
    <phoneticPr fontId="8" type="noConversion"/>
  </si>
  <si>
    <t>湖南天吴管理咨询有限公司</t>
    <phoneticPr fontId="8" type="noConversion"/>
  </si>
  <si>
    <t>湖南曼顿信息技术有限公司</t>
    <phoneticPr fontId="8" type="noConversion"/>
  </si>
  <si>
    <t>湖南京承生产力促进服务有限公司</t>
    <phoneticPr fontId="8" type="noConversion"/>
  </si>
  <si>
    <t>湖南省湘辉人力资源服务有限公司</t>
    <phoneticPr fontId="8" type="noConversion"/>
  </si>
  <si>
    <t>长沙支点展览策划有限公司</t>
    <phoneticPr fontId="8" type="noConversion"/>
  </si>
  <si>
    <t>湖南惠农科技有限公司</t>
    <phoneticPr fontId="8" type="noConversion"/>
  </si>
  <si>
    <t>湖南同天投资管理有限公司</t>
    <phoneticPr fontId="8" type="noConversion"/>
  </si>
  <si>
    <t>湖南启域方略企业管理咨询有限公司</t>
    <phoneticPr fontId="8" type="noConversion"/>
  </si>
  <si>
    <t>长沙市雨花区中小微企业服务中心</t>
    <phoneticPr fontId="8" type="noConversion"/>
  </si>
  <si>
    <t>湖南盛世嘉诚企业管理顾问有限公司</t>
    <phoneticPr fontId="8" type="noConversion"/>
  </si>
  <si>
    <t>长沙五道咨询有限公司</t>
    <phoneticPr fontId="8" type="noConversion"/>
  </si>
  <si>
    <t>长沙华洋管理顾问有限公司</t>
    <phoneticPr fontId="8" type="noConversion"/>
  </si>
  <si>
    <t>湖南兴荣企业管理咨询有限公司</t>
    <phoneticPr fontId="8" type="noConversion"/>
  </si>
  <si>
    <t>长沙众悦企业管理培训有限公司</t>
    <phoneticPr fontId="8" type="noConversion"/>
  </si>
  <si>
    <t>长沙市开福区中小微企业服务中心</t>
    <phoneticPr fontId="8" type="noConversion"/>
  </si>
  <si>
    <t>湖南枫树创业孵化服务有限公司</t>
    <phoneticPr fontId="8" type="noConversion"/>
  </si>
  <si>
    <t>湖南大茶视界控股有限公司</t>
    <phoneticPr fontId="8" type="noConversion"/>
  </si>
  <si>
    <t>湖南协作异地商会指导服务中心</t>
    <phoneticPr fontId="8" type="noConversion"/>
  </si>
  <si>
    <t>湖南航天三丰科工有限公司</t>
    <phoneticPr fontId="8" type="noConversion"/>
  </si>
  <si>
    <t>“创客中国”大赛三等奖</t>
    <phoneticPr fontId="8" type="noConversion"/>
  </si>
  <si>
    <t>湖南挚新科技发展有限公司</t>
    <phoneticPr fontId="8" type="noConversion"/>
  </si>
  <si>
    <t>“创客中国”大赛二等奖</t>
    <phoneticPr fontId="8" type="noConversion"/>
  </si>
  <si>
    <t>浏阳市中小企业服务中心</t>
    <phoneticPr fontId="8" type="noConversion"/>
  </si>
  <si>
    <t>浏阳汇远实业有限公司</t>
    <phoneticPr fontId="8" type="noConversion"/>
  </si>
  <si>
    <t>浏阳市浏阳河劳务服务有限公司</t>
    <phoneticPr fontId="8" type="noConversion"/>
  </si>
  <si>
    <t>长沙五犇新材料科技有限公司</t>
    <phoneticPr fontId="8" type="noConversion"/>
  </si>
  <si>
    <t>“创客中国”大赛二等奖</t>
  </si>
  <si>
    <t>长沙思贤企业管理服务有限公司</t>
    <phoneticPr fontId="8" type="noConversion"/>
  </si>
  <si>
    <t>服务体系类项目</t>
    <phoneticPr fontId="1" type="noConversion"/>
  </si>
  <si>
    <t>株洲市</t>
    <phoneticPr fontId="1" type="noConversion"/>
  </si>
  <si>
    <t>株洲市本级</t>
    <phoneticPr fontId="1" type="noConversion"/>
  </si>
  <si>
    <t>株洲高新技术产业开发区企业发展服务中心</t>
    <phoneticPr fontId="8" type="noConversion"/>
  </si>
  <si>
    <t>荷塘区企业服务中心</t>
    <phoneticPr fontId="8" type="noConversion"/>
  </si>
  <si>
    <t>湖南利坤科技有限公司</t>
    <phoneticPr fontId="8" type="noConversion"/>
  </si>
  <si>
    <t>株洲田心中小企业发展有限公司</t>
    <phoneticPr fontId="8" type="noConversion"/>
  </si>
  <si>
    <t>株洲邦众中小企业投融资服务中心有限公司</t>
    <phoneticPr fontId="8" type="noConversion"/>
  </si>
  <si>
    <t>株洲中车天力锻业有限公司</t>
    <phoneticPr fontId="8" type="noConversion"/>
  </si>
  <si>
    <t>“创客中国”大赛三等奖</t>
  </si>
  <si>
    <t>株洲县企业服务中心</t>
    <phoneticPr fontId="8" type="noConversion"/>
  </si>
  <si>
    <t>湖南华冉科技有限公司</t>
    <phoneticPr fontId="8" type="noConversion"/>
  </si>
  <si>
    <t>炎陵县</t>
    <phoneticPr fontId="8" type="noConversion"/>
  </si>
  <si>
    <t>湖南国声声学科技股份有限公司</t>
    <phoneticPr fontId="8" type="noConversion"/>
  </si>
  <si>
    <t>“创客中国”大赛一等奖</t>
  </si>
  <si>
    <t>湖南省醴陵烟花炮竹产品安全质量监督检验醴陵授权站</t>
    <phoneticPr fontId="8" type="noConversion"/>
  </si>
  <si>
    <t>湘潭市</t>
    <phoneticPr fontId="1" type="noConversion"/>
  </si>
  <si>
    <t>湘潭先锋鹏博互联网产业园有限公司</t>
    <phoneticPr fontId="8" type="noConversion"/>
  </si>
  <si>
    <t>湖南景翌环保检测有限公司</t>
    <phoneticPr fontId="8" type="noConversion"/>
  </si>
  <si>
    <t>服务能力建设</t>
    <phoneticPr fontId="8" type="noConversion"/>
  </si>
  <si>
    <t>湖南吉盛国际动力传动系统有限公司</t>
    <phoneticPr fontId="8" type="noConversion"/>
  </si>
  <si>
    <t>湘乡力合中小企业服务有限公司</t>
    <phoneticPr fontId="8" type="noConversion"/>
  </si>
  <si>
    <t>服务能力建设</t>
    <phoneticPr fontId="8" type="noConversion"/>
  </si>
  <si>
    <t>湘潭知易创业服务有限公司</t>
    <phoneticPr fontId="8" type="noConversion"/>
  </si>
  <si>
    <t>湖南天人合产业发展有限公司</t>
    <phoneticPr fontId="8" type="noConversion"/>
  </si>
  <si>
    <t>湖南康宁达医疗科技股份有限公司</t>
    <phoneticPr fontId="8" type="noConversion"/>
  </si>
  <si>
    <t>衡阳市</t>
    <phoneticPr fontId="1" type="noConversion"/>
  </si>
  <si>
    <t>衡阳市富郡企业管理咨询服务有限公司</t>
    <phoneticPr fontId="8" type="noConversion"/>
  </si>
  <si>
    <t>衡阳伊电园文化发展有限公司</t>
    <phoneticPr fontId="8" type="noConversion"/>
  </si>
  <si>
    <t>衡阳市天智技术解决方案咨询有限公司</t>
    <phoneticPr fontId="8" type="noConversion"/>
  </si>
  <si>
    <t>衡阳新衡泵工业园创业服务有限公司</t>
    <phoneticPr fontId="8" type="noConversion"/>
  </si>
  <si>
    <t>衡阳市产商品质量监督检验所</t>
    <phoneticPr fontId="8" type="noConversion"/>
  </si>
  <si>
    <t>衡阳领湘企业服务有限公司</t>
    <phoneticPr fontId="8" type="noConversion"/>
  </si>
  <si>
    <t>衡阳市三叶中小企业创业基地服务有限公司</t>
    <phoneticPr fontId="8" type="noConversion"/>
  </si>
  <si>
    <t>衡阳新建湘中小企业创业服务有限责任公司</t>
    <phoneticPr fontId="8" type="noConversion"/>
  </si>
  <si>
    <t>衡阳金枫中小企业创业基地服务有限公司</t>
    <phoneticPr fontId="8" type="noConversion"/>
  </si>
  <si>
    <t>衡阳华翔创业服务有限公司</t>
    <phoneticPr fontId="8" type="noConversion"/>
  </si>
  <si>
    <t>湖南德威知识产权有限公司</t>
    <phoneticPr fontId="8" type="noConversion"/>
  </si>
  <si>
    <t>衡阳市正联人力资源有限公司</t>
    <phoneticPr fontId="8" type="noConversion"/>
  </si>
  <si>
    <t>衡阳运输机械有限公司</t>
    <phoneticPr fontId="8" type="noConversion"/>
  </si>
  <si>
    <t>衡阳市慧达中小企业服务有限公司</t>
    <phoneticPr fontId="8" type="noConversion"/>
  </si>
  <si>
    <t>常宁市中小企业服务中心有限公司</t>
    <phoneticPr fontId="8" type="noConversion"/>
  </si>
  <si>
    <t>邵阳市</t>
    <phoneticPr fontId="1" type="noConversion"/>
  </si>
  <si>
    <t>邵阳市创景中小企业公共服务有限公司</t>
    <phoneticPr fontId="8" type="noConversion"/>
  </si>
  <si>
    <t>邵阳市中小企业服务中心</t>
    <phoneticPr fontId="8" type="noConversion"/>
  </si>
  <si>
    <t>湖南小快智造电子科技有限公司</t>
    <phoneticPr fontId="8" type="noConversion"/>
  </si>
  <si>
    <t>武冈市</t>
  </si>
  <si>
    <t>武冈市景超中小企业服务有限责任公司</t>
    <phoneticPr fontId="8" type="noConversion"/>
  </si>
  <si>
    <t>绥宁县振绥中小微企业服务有限公司</t>
    <phoneticPr fontId="8" type="noConversion"/>
  </si>
  <si>
    <t>湖南博宇置业发展有限公司</t>
    <phoneticPr fontId="8" type="noConversion"/>
  </si>
  <si>
    <t>邵东县中小企业服务中心</t>
    <phoneticPr fontId="8" type="noConversion"/>
  </si>
  <si>
    <t>邵东县工业龙腾置业有限公司</t>
    <phoneticPr fontId="8" type="noConversion"/>
  </si>
  <si>
    <t>邵东县双创中小企业公共服务平台有限公司</t>
    <phoneticPr fontId="8" type="noConversion"/>
  </si>
  <si>
    <t>岳阳市</t>
    <phoneticPr fontId="1" type="noConversion"/>
  </si>
  <si>
    <t>岳阳永兴建筑安装检修有限责任公司</t>
    <phoneticPr fontId="8" type="noConversion"/>
  </si>
  <si>
    <t>岳阳临港高新技术产业发展有限公司</t>
    <phoneticPr fontId="8" type="noConversion"/>
  </si>
  <si>
    <t>岳阳经济技术开发区祥泰科技信息服务有限公司</t>
    <phoneticPr fontId="8" type="noConversion"/>
  </si>
  <si>
    <t>岳阳新启航软件有限公司</t>
    <phoneticPr fontId="8" type="noConversion"/>
  </si>
  <si>
    <t>湖南长达检测股份有限公司</t>
    <phoneticPr fontId="8" type="noConversion"/>
  </si>
  <si>
    <t>岳阳巴陵中天税务师事务所有限公司</t>
    <phoneticPr fontId="8" type="noConversion"/>
  </si>
  <si>
    <t>岳阳凯门水性助剂有限公司</t>
    <phoneticPr fontId="8" type="noConversion"/>
  </si>
  <si>
    <t>湖南卓达置业有限公司</t>
    <phoneticPr fontId="8" type="noConversion"/>
  </si>
  <si>
    <t>常德市</t>
    <phoneticPr fontId="1" type="noConversion"/>
  </si>
  <si>
    <t>常德市武陵区中小企业服务中心</t>
    <phoneticPr fontId="8" type="noConversion"/>
  </si>
  <si>
    <t>湖南景博创意置业有限责任公司</t>
    <phoneticPr fontId="8" type="noConversion"/>
  </si>
  <si>
    <t>常德市正信会计服务有限公司</t>
    <phoneticPr fontId="8" type="noConversion"/>
  </si>
  <si>
    <t>常德市三才企业管理咨询有限公司</t>
    <phoneticPr fontId="8" type="noConversion"/>
  </si>
  <si>
    <t>临澧县经济开发投资有限公司</t>
    <phoneticPr fontId="8" type="noConversion"/>
  </si>
  <si>
    <t>临澧县中小企业服务中心</t>
    <phoneticPr fontId="8" type="noConversion"/>
  </si>
  <si>
    <t>石门县中小企业服务中心</t>
    <phoneticPr fontId="8" type="noConversion"/>
  </si>
  <si>
    <t>服务业务补助</t>
    <phoneticPr fontId="8" type="noConversion"/>
  </si>
  <si>
    <t>湖南博溥立材料科技有限公司</t>
    <phoneticPr fontId="8" type="noConversion"/>
  </si>
  <si>
    <t>“创客中国”大赛三等奖</t>
    <phoneticPr fontId="8" type="noConversion"/>
  </si>
  <si>
    <t>常德聚美企业服务有限公司</t>
    <phoneticPr fontId="8" type="noConversion"/>
  </si>
  <si>
    <t>张家界市</t>
    <phoneticPr fontId="1" type="noConversion"/>
  </si>
  <si>
    <t>张家界市本级</t>
    <phoneticPr fontId="1" type="noConversion"/>
  </si>
  <si>
    <t>张家界市中小企业服务中心</t>
    <phoneticPr fontId="8" type="noConversion"/>
  </si>
  <si>
    <t>张家界盛铭商务咨询有限公司</t>
    <phoneticPr fontId="8" type="noConversion"/>
  </si>
  <si>
    <t>张家界兴业财务会计咨询有限公司</t>
    <phoneticPr fontId="8" type="noConversion"/>
  </si>
  <si>
    <t>张家界永兴玻璃有限公司</t>
    <phoneticPr fontId="8" type="noConversion"/>
  </si>
  <si>
    <t>益阳市</t>
    <phoneticPr fontId="1" type="noConversion"/>
  </si>
  <si>
    <t>益阳银城中小企业服务有限公司</t>
    <phoneticPr fontId="8" type="noConversion"/>
  </si>
  <si>
    <t>益阳东部中小企业服务有限公司</t>
    <phoneticPr fontId="8" type="noConversion"/>
  </si>
  <si>
    <t>益阳用友科技服务有限公司</t>
    <phoneticPr fontId="8" type="noConversion"/>
  </si>
  <si>
    <t>湖南指尖科技有限公司</t>
    <phoneticPr fontId="8" type="noConversion"/>
  </si>
  <si>
    <t>益阳市青商创新创业有限公司</t>
    <phoneticPr fontId="8" type="noConversion"/>
  </si>
  <si>
    <t>湖南金源新材料股份有限公司</t>
    <phoneticPr fontId="8" type="noConversion"/>
  </si>
  <si>
    <t>益阳万隆企业发展咨询服务有限公司</t>
    <phoneticPr fontId="8" type="noConversion"/>
  </si>
  <si>
    <t>郴州市</t>
    <phoneticPr fontId="1" type="noConversion"/>
  </si>
  <si>
    <t>郴州市苏仙区双创中小企业公共服务平台有限责任公司</t>
    <phoneticPr fontId="8" type="noConversion"/>
  </si>
  <si>
    <t>郴州市金航道企业管理咨询有限责任公司</t>
    <phoneticPr fontId="8" type="noConversion"/>
  </si>
  <si>
    <t>湖南湘晨飞机工业有限公司</t>
    <phoneticPr fontId="8" type="noConversion"/>
  </si>
  <si>
    <t>安仁县仁博劳务中介有限公司</t>
    <phoneticPr fontId="8" type="noConversion"/>
  </si>
  <si>
    <t>临武县中小企业服务中心</t>
    <phoneticPr fontId="8" type="noConversion"/>
  </si>
  <si>
    <t>桂阳蓉城中小企业服务有限公司</t>
    <phoneticPr fontId="8" type="noConversion"/>
  </si>
  <si>
    <t>嘉禾县</t>
  </si>
  <si>
    <t>嘉禾博逸中小企业服务有限公司</t>
    <phoneticPr fontId="8" type="noConversion"/>
  </si>
  <si>
    <t>桂东县</t>
  </si>
  <si>
    <t>湖南省众高电子商务有限公司</t>
    <phoneticPr fontId="8" type="noConversion"/>
  </si>
  <si>
    <t>资兴市</t>
  </si>
  <si>
    <t>资兴市中小企业服务中心</t>
    <phoneticPr fontId="8" type="noConversion"/>
  </si>
  <si>
    <t>永兴银都中小企业服务有限公司</t>
    <phoneticPr fontId="8" type="noConversion"/>
  </si>
  <si>
    <t>宜章县</t>
  </si>
  <si>
    <t>宜章融合创富科技服务有限公司</t>
    <phoneticPr fontId="8" type="noConversion"/>
  </si>
  <si>
    <t>永州市</t>
    <phoneticPr fontId="1" type="noConversion"/>
  </si>
  <si>
    <t>永州市冷水滩区海安中小企业服务有限公司</t>
    <phoneticPr fontId="8" type="noConversion"/>
  </si>
  <si>
    <t>双牌县中小企业服务中心</t>
    <phoneticPr fontId="8" type="noConversion"/>
  </si>
  <si>
    <t>宁远县</t>
  </si>
  <si>
    <t>宁远众创空间创业服务有限公司</t>
    <phoneticPr fontId="8" type="noConversion"/>
  </si>
  <si>
    <t>江华瑶族自治县金牛开发建设有限公司</t>
    <phoneticPr fontId="8" type="noConversion"/>
  </si>
  <si>
    <t>祁阳县中小企业服务中心</t>
    <phoneticPr fontId="8" type="noConversion"/>
  </si>
  <si>
    <t>湖南科力尔电机股份有限公司</t>
    <phoneticPr fontId="8" type="noConversion"/>
  </si>
  <si>
    <t>湖南久日新材料有限公司</t>
    <phoneticPr fontId="8" type="noConversion"/>
  </si>
  <si>
    <t>新晃侗族自治县工业集中区管理委员会</t>
    <phoneticPr fontId="8" type="noConversion"/>
  </si>
  <si>
    <t>溆浦县中小企业服务中心</t>
    <phoneticPr fontId="8" type="noConversion"/>
  </si>
  <si>
    <t>溆浦才俊人力资源有限公司</t>
    <phoneticPr fontId="8" type="noConversion"/>
  </si>
  <si>
    <t>娄底市</t>
    <phoneticPr fontId="1" type="noConversion"/>
  </si>
  <si>
    <t xml:space="preserve">娄底市娄星区晨曦中小企业服务有限公司 </t>
    <phoneticPr fontId="8" type="noConversion"/>
  </si>
  <si>
    <t>娄底市正阳电子商务有限公司</t>
    <phoneticPr fontId="8" type="noConversion"/>
  </si>
  <si>
    <t>娄底百望山财务咨询有限公司</t>
    <phoneticPr fontId="8" type="noConversion"/>
  </si>
  <si>
    <t>娄底市新技术推广站（娄底市中小企业服务中心）</t>
    <phoneticPr fontId="8" type="noConversion"/>
  </si>
  <si>
    <t>娄底市居娄氐网络科技有限公司</t>
    <phoneticPr fontId="8" type="noConversion"/>
  </si>
  <si>
    <t>湖南文昌新材科技股份有限公司</t>
    <phoneticPr fontId="8" type="noConversion"/>
  </si>
  <si>
    <t>冷水江市汇鑫电子陶瓷有限公司</t>
    <phoneticPr fontId="8" type="noConversion"/>
  </si>
  <si>
    <t>双峰县中小企业服务中心有限公司</t>
    <phoneticPr fontId="8" type="noConversion"/>
  </si>
  <si>
    <t>永顺兴润产业服务有限公司</t>
    <phoneticPr fontId="8" type="noConversion"/>
  </si>
  <si>
    <t>湘西宏成制药有限责任公司</t>
    <phoneticPr fontId="8" type="noConversion"/>
  </si>
  <si>
    <t>湖南陶瓷烟花中小企业经营管理人才培训</t>
  </si>
  <si>
    <t>教育培训项目</t>
    <phoneticPr fontId="1" type="noConversion"/>
  </si>
  <si>
    <t>中小企业管理创新培训</t>
  </si>
  <si>
    <t>中小企业安全生产管理创新培训</t>
  </si>
  <si>
    <t>湖南晓光工匠教育培训有限公司</t>
  </si>
  <si>
    <t>精英训练营-卓越领导力提升</t>
  </si>
  <si>
    <t>教育培训项目</t>
    <phoneticPr fontId="1" type="noConversion"/>
  </si>
  <si>
    <t>湖南凯迪投资管理有限公司</t>
  </si>
  <si>
    <t>2018年“创客中国”中小微企业创业创新大赛辅导</t>
  </si>
  <si>
    <t>湖南麓谷国际医疗器械产业园有限公司</t>
  </si>
  <si>
    <t>“中小企业管理创新培训”项目</t>
  </si>
  <si>
    <t>湖南新程复兴教育技术有限公司</t>
  </si>
  <si>
    <t>中小微企业金融知识普及教育培训项目</t>
    <phoneticPr fontId="1" type="noConversion"/>
  </si>
  <si>
    <t>湖南财金教育科技有限公司</t>
  </si>
  <si>
    <t>中小企业家混合式培训项目</t>
  </si>
  <si>
    <t>湖南聚智谷企业管理有限公司</t>
  </si>
  <si>
    <t>中小企业家管理培训</t>
  </si>
  <si>
    <t>湖南华山人力资源咨询有限公司</t>
  </si>
  <si>
    <t>人力资源操盘手——中小企业经营管理人员HR管理系列培训</t>
  </si>
  <si>
    <t>湖南大众旅游管理培训学院有限公司</t>
  </si>
  <si>
    <t>中小企业管理创新培训项目</t>
  </si>
  <si>
    <t>尤尼泰（湖南）税务师事务所有限公司</t>
  </si>
  <si>
    <t>中小企业管理创新培训之中小企业纳税筹划与财务内控管理</t>
  </si>
  <si>
    <t>长沙鸿泰佳成企业管理咨询有限公司</t>
  </si>
  <si>
    <t>中小企业内部控制与风险管理培训</t>
  </si>
  <si>
    <t>湖南省万坤达创业服务有限公司</t>
  </si>
  <si>
    <t>营销复制——业绩倍增体系训练营</t>
  </si>
  <si>
    <t>湖南湘企科技服务有限公司</t>
  </si>
  <si>
    <t>“创客中国”中小微企业创业创新大赛辅导</t>
  </si>
  <si>
    <t>长沙上道行企业管理咨询有限公司</t>
  </si>
  <si>
    <t>企业卓越经营管理者高级培训班</t>
  </si>
  <si>
    <t>长沙主动教育咨询有限公司</t>
  </si>
  <si>
    <t>中小企业家培训</t>
  </si>
  <si>
    <t>株洲市中小微企业成长服务有限公司</t>
  </si>
  <si>
    <t>“创客中国”中小微企业创业创新大赛辅导项目</t>
  </si>
  <si>
    <t>教育培训项目</t>
    <phoneticPr fontId="1" type="noConversion"/>
  </si>
  <si>
    <t>湘潭市中小企业服务中心</t>
  </si>
  <si>
    <t>湘潭市企业家大讲堂</t>
  </si>
  <si>
    <t>衡阳众志慧成企业管理咨询有限公司</t>
  </si>
  <si>
    <t>中小企业管理创新升级服务系统</t>
  </si>
  <si>
    <t>湖南在一起创业服务有限公司</t>
  </si>
  <si>
    <t>“创客中国”中小微企业创业创新辅导</t>
  </si>
  <si>
    <t>教育培训项目</t>
    <phoneticPr fontId="1" type="noConversion"/>
  </si>
  <si>
    <t>岳阳市腾宇人力资源管理咨询有限公司</t>
  </si>
  <si>
    <t>岳阳县中小企业服务中心</t>
  </si>
  <si>
    <t>中小企业管理创新及企业“上云”实务培训</t>
  </si>
  <si>
    <t>汨罗市中小企业服务中心</t>
  </si>
  <si>
    <t>中小微企业“上云”及“阿里云”实务培训</t>
  </si>
  <si>
    <t>常德市方元企业管理咨询有限公司</t>
  </si>
  <si>
    <t>津市市中小企业服务中心</t>
  </si>
  <si>
    <t>中小企业发展解决之道</t>
  </si>
  <si>
    <t>资兴博宏文化传媒有限公司</t>
  </si>
  <si>
    <t>企业高效管理特训</t>
  </si>
  <si>
    <t>怀化市</t>
    <phoneticPr fontId="1" type="noConversion"/>
  </si>
  <si>
    <t>湖南新世纪云教育管理有限公司</t>
  </si>
  <si>
    <t>中小微企业管理创新充电加油港项目</t>
    <phoneticPr fontId="1" type="noConversion"/>
  </si>
  <si>
    <t>辰溪县</t>
    <phoneticPr fontId="1" type="noConversion"/>
  </si>
  <si>
    <t>辰溪汇龙文化传媒有限公司</t>
  </si>
  <si>
    <t>中小微企业人力资源管理及积分制管理实操</t>
    <phoneticPr fontId="1" type="noConversion"/>
  </si>
  <si>
    <t>娄底市佳信培训中心</t>
  </si>
  <si>
    <t>娄底市中小企业管理创新培训</t>
  </si>
  <si>
    <t>娄底市国联信息服务有限公司</t>
  </si>
  <si>
    <t>中小企业“上云”实务培训</t>
  </si>
  <si>
    <t>双峰县创客职业培训学校</t>
  </si>
  <si>
    <t>中小企业“上云”实务培训</t>
    <phoneticPr fontId="1" type="noConversion"/>
  </si>
  <si>
    <t>长沙市</t>
    <phoneticPr fontId="1" type="noConversion"/>
  </si>
  <si>
    <t>省本级小计</t>
    <phoneticPr fontId="1" type="noConversion"/>
  </si>
  <si>
    <t>长沙市小计</t>
    <phoneticPr fontId="1" type="noConversion"/>
  </si>
  <si>
    <t>长沙市本级及所辖区小计</t>
    <phoneticPr fontId="1" type="noConversion"/>
  </si>
  <si>
    <t>浏阳市</t>
    <phoneticPr fontId="1" type="noConversion"/>
  </si>
  <si>
    <t>宁乡市</t>
    <phoneticPr fontId="1" type="noConversion"/>
  </si>
  <si>
    <t>株洲市小计</t>
    <phoneticPr fontId="1" type="noConversion"/>
  </si>
  <si>
    <t>株洲市本级及所辖区小计</t>
    <phoneticPr fontId="1" type="noConversion"/>
  </si>
  <si>
    <t>茶陵县</t>
    <phoneticPr fontId="1" type="noConversion"/>
  </si>
  <si>
    <t>炎陵县</t>
    <phoneticPr fontId="1" type="noConversion"/>
  </si>
  <si>
    <t>攸县</t>
    <phoneticPr fontId="1" type="noConversion"/>
  </si>
  <si>
    <t>醴陵市</t>
    <phoneticPr fontId="1" type="noConversion"/>
  </si>
  <si>
    <t>湘潭市小计</t>
    <phoneticPr fontId="1" type="noConversion"/>
  </si>
  <si>
    <t>湘潭市本级及所辖区小计</t>
    <phoneticPr fontId="1" type="noConversion"/>
  </si>
  <si>
    <t>湘潭县</t>
    <phoneticPr fontId="1" type="noConversion"/>
  </si>
  <si>
    <t>韶山市</t>
    <phoneticPr fontId="1" type="noConversion"/>
  </si>
  <si>
    <t>湘乡市</t>
    <phoneticPr fontId="1" type="noConversion"/>
  </si>
  <si>
    <t>衡阳市小计</t>
    <phoneticPr fontId="1" type="noConversion"/>
  </si>
  <si>
    <t>衡阳市本级及所辖区小计</t>
    <phoneticPr fontId="1" type="noConversion"/>
  </si>
  <si>
    <t>衡南县</t>
    <phoneticPr fontId="1" type="noConversion"/>
  </si>
  <si>
    <t>衡阳县</t>
    <phoneticPr fontId="1" type="noConversion"/>
  </si>
  <si>
    <t>常宁市</t>
    <phoneticPr fontId="1" type="noConversion"/>
  </si>
  <si>
    <t>祁东县</t>
    <phoneticPr fontId="1" type="noConversion"/>
  </si>
  <si>
    <t>衡东县</t>
    <phoneticPr fontId="1" type="noConversion"/>
  </si>
  <si>
    <t>邵阳市小计</t>
    <phoneticPr fontId="1" type="noConversion"/>
  </si>
  <si>
    <t>邵阳市本级及所辖区小计</t>
    <phoneticPr fontId="1" type="noConversion"/>
  </si>
  <si>
    <t>武冈市</t>
    <phoneticPr fontId="1" type="noConversion"/>
  </si>
  <si>
    <t>新邵县</t>
    <phoneticPr fontId="1" type="noConversion"/>
  </si>
  <si>
    <t>洞口县</t>
    <phoneticPr fontId="1" type="noConversion"/>
  </si>
  <si>
    <t>邵阳县</t>
    <phoneticPr fontId="1" type="noConversion"/>
  </si>
  <si>
    <t>城步县</t>
    <phoneticPr fontId="1" type="noConversion"/>
  </si>
  <si>
    <t>隆回县</t>
    <phoneticPr fontId="1" type="noConversion"/>
  </si>
  <si>
    <t>新宁县</t>
    <phoneticPr fontId="1" type="noConversion"/>
  </si>
  <si>
    <t>邵东县</t>
    <phoneticPr fontId="1" type="noConversion"/>
  </si>
  <si>
    <t>岳阳市小计</t>
    <phoneticPr fontId="1" type="noConversion"/>
  </si>
  <si>
    <t>岳阳市本级及所辖区小计</t>
    <phoneticPr fontId="1" type="noConversion"/>
  </si>
  <si>
    <t>汨罗市</t>
    <phoneticPr fontId="1" type="noConversion"/>
  </si>
  <si>
    <t>平江县</t>
    <phoneticPr fontId="1" type="noConversion"/>
  </si>
  <si>
    <t>临湘市</t>
    <phoneticPr fontId="1" type="noConversion"/>
  </si>
  <si>
    <t>岳阳县</t>
    <phoneticPr fontId="1" type="noConversion"/>
  </si>
  <si>
    <t>华容县</t>
    <phoneticPr fontId="1" type="noConversion"/>
  </si>
  <si>
    <t>湘阴县</t>
    <phoneticPr fontId="1" type="noConversion"/>
  </si>
  <si>
    <t>常德市小计</t>
    <phoneticPr fontId="1" type="noConversion"/>
  </si>
  <si>
    <t>常德市本级及所辖区小计</t>
    <phoneticPr fontId="1" type="noConversion"/>
  </si>
  <si>
    <t>汉寿县</t>
    <phoneticPr fontId="1" type="noConversion"/>
  </si>
  <si>
    <t>桃源县</t>
    <phoneticPr fontId="1" type="noConversion"/>
  </si>
  <si>
    <t>澧县</t>
    <phoneticPr fontId="1" type="noConversion"/>
  </si>
  <si>
    <t>临澧县</t>
    <phoneticPr fontId="1" type="noConversion"/>
  </si>
  <si>
    <t>安乡县</t>
    <phoneticPr fontId="1" type="noConversion"/>
  </si>
  <si>
    <t>石门县</t>
    <phoneticPr fontId="1" type="noConversion"/>
  </si>
  <si>
    <t>津市市</t>
    <phoneticPr fontId="1" type="noConversion"/>
  </si>
  <si>
    <t>张家界市小计</t>
    <phoneticPr fontId="1" type="noConversion"/>
  </si>
  <si>
    <t>张家界市本级及所辖区小计</t>
    <phoneticPr fontId="1" type="noConversion"/>
  </si>
  <si>
    <t>慈利县</t>
    <phoneticPr fontId="1" type="noConversion"/>
  </si>
  <si>
    <t>桑植县</t>
    <phoneticPr fontId="1" type="noConversion"/>
  </si>
  <si>
    <t>益阳市小计</t>
    <phoneticPr fontId="1" type="noConversion"/>
  </si>
  <si>
    <t>益阳市本级及所辖区小计</t>
    <phoneticPr fontId="1" type="noConversion"/>
  </si>
  <si>
    <t>南县</t>
    <phoneticPr fontId="1" type="noConversion"/>
  </si>
  <si>
    <t>安化县</t>
    <phoneticPr fontId="1" type="noConversion"/>
  </si>
  <si>
    <t>郴州市小计</t>
    <phoneticPr fontId="1" type="noConversion"/>
  </si>
  <si>
    <t>郴州市本级及所辖区小计</t>
    <phoneticPr fontId="1" type="noConversion"/>
  </si>
  <si>
    <t>临武县</t>
    <phoneticPr fontId="1" type="noConversion"/>
  </si>
  <si>
    <t>安仁县</t>
    <phoneticPr fontId="1" type="noConversion"/>
  </si>
  <si>
    <t>永兴县</t>
    <phoneticPr fontId="1" type="noConversion"/>
  </si>
  <si>
    <t>桂阳县</t>
    <phoneticPr fontId="1" type="noConversion"/>
  </si>
  <si>
    <t>嘉禾县</t>
    <phoneticPr fontId="1" type="noConversion"/>
  </si>
  <si>
    <t>桂东县</t>
    <phoneticPr fontId="1" type="noConversion"/>
  </si>
  <si>
    <t>资兴市</t>
    <phoneticPr fontId="1" type="noConversion"/>
  </si>
  <si>
    <t>宜章县</t>
    <phoneticPr fontId="1" type="noConversion"/>
  </si>
  <si>
    <t>永州市小计</t>
    <phoneticPr fontId="1" type="noConversion"/>
  </si>
  <si>
    <t>永州市本级及所辖区小计</t>
    <phoneticPr fontId="1" type="noConversion"/>
  </si>
  <si>
    <t>江华县</t>
    <phoneticPr fontId="1" type="noConversion"/>
  </si>
  <si>
    <t>新田县</t>
    <phoneticPr fontId="1" type="noConversion"/>
  </si>
  <si>
    <t>宁远县</t>
    <phoneticPr fontId="1" type="noConversion"/>
  </si>
  <si>
    <t>双牌县</t>
    <phoneticPr fontId="1" type="noConversion"/>
  </si>
  <si>
    <t>祁阳县</t>
    <phoneticPr fontId="1" type="noConversion"/>
  </si>
  <si>
    <t>蓝山县</t>
    <phoneticPr fontId="1" type="noConversion"/>
  </si>
  <si>
    <t>怀化市小计</t>
    <phoneticPr fontId="1" type="noConversion"/>
  </si>
  <si>
    <t>怀化市本级及所辖区小计</t>
    <phoneticPr fontId="1" type="noConversion"/>
  </si>
  <si>
    <t>新晃县</t>
    <phoneticPr fontId="1" type="noConversion"/>
  </si>
  <si>
    <t>通道县</t>
    <phoneticPr fontId="1" type="noConversion"/>
  </si>
  <si>
    <t>麻阳县</t>
    <phoneticPr fontId="1" type="noConversion"/>
  </si>
  <si>
    <t>沅陵县</t>
    <phoneticPr fontId="1" type="noConversion"/>
  </si>
  <si>
    <t>芷江县</t>
    <phoneticPr fontId="1" type="noConversion"/>
  </si>
  <si>
    <t>溆浦县</t>
    <phoneticPr fontId="1" type="noConversion"/>
  </si>
  <si>
    <t>洪江区</t>
    <phoneticPr fontId="1" type="noConversion"/>
  </si>
  <si>
    <t>洪江市</t>
    <phoneticPr fontId="1" type="noConversion"/>
  </si>
  <si>
    <t>靖州县</t>
    <phoneticPr fontId="1" type="noConversion"/>
  </si>
  <si>
    <t>辰溪县</t>
    <phoneticPr fontId="1" type="noConversion"/>
  </si>
  <si>
    <t>娄底市小计</t>
    <phoneticPr fontId="1" type="noConversion"/>
  </si>
  <si>
    <t>娄底市本级及所辖区小计</t>
    <phoneticPr fontId="1" type="noConversion"/>
  </si>
  <si>
    <t>双峰县</t>
    <phoneticPr fontId="1" type="noConversion"/>
  </si>
  <si>
    <t>冷水江市</t>
    <phoneticPr fontId="1" type="noConversion"/>
  </si>
  <si>
    <t>涟源市</t>
    <phoneticPr fontId="1" type="noConversion"/>
  </si>
  <si>
    <t>新化县</t>
    <phoneticPr fontId="1" type="noConversion"/>
  </si>
  <si>
    <t>湘西土家族苗族自治州小计</t>
    <phoneticPr fontId="1" type="noConversion"/>
  </si>
  <si>
    <t>湘西土家族苗族自治州</t>
    <phoneticPr fontId="1" type="noConversion"/>
  </si>
  <si>
    <t>绥宁县</t>
    <phoneticPr fontId="1" type="noConversion"/>
  </si>
  <si>
    <t>省金融
监管局</t>
    <phoneticPr fontId="1" type="noConversion"/>
  </si>
  <si>
    <t>湖南股权交易所有限公司</t>
    <phoneticPr fontId="8" type="noConversion"/>
  </si>
  <si>
    <t>长沙矿冶研究院有限责任公司</t>
    <phoneticPr fontId="8" type="noConversion"/>
  </si>
  <si>
    <t>湖南省中小企业融资服务股份有限公司</t>
    <phoneticPr fontId="8" type="noConversion"/>
  </si>
  <si>
    <t>湖南轻工高级技工学校</t>
    <phoneticPr fontId="1" type="noConversion"/>
  </si>
  <si>
    <t>湖南有色冶金劳动保护研究院</t>
    <phoneticPr fontId="1" type="noConversion"/>
  </si>
  <si>
    <t>湖南省汽车技师学院</t>
    <phoneticPr fontId="1" type="noConversion"/>
  </si>
  <si>
    <r>
      <t>湖南省环通企业管理咨询有限公司</t>
    </r>
    <r>
      <rPr>
        <sz val="10"/>
        <rFont val="Arial"/>
        <family val="2"/>
      </rPr>
      <t xml:space="preserve"> </t>
    </r>
    <phoneticPr fontId="8" type="noConversion"/>
  </si>
  <si>
    <r>
      <t>湘潭九华创新创业服务</t>
    </r>
    <r>
      <rPr>
        <sz val="10"/>
        <rFont val="宋体"/>
        <family val="3"/>
        <charset val="134"/>
      </rPr>
      <t>有限公司</t>
    </r>
    <phoneticPr fontId="8" type="noConversion"/>
  </si>
  <si>
    <r>
      <t>服务业务补助</t>
    </r>
    <r>
      <rPr>
        <sz val="11"/>
        <rFont val="Arial"/>
        <family val="2"/>
      </rPr>
      <t/>
    </r>
    <phoneticPr fontId="8" type="noConversion"/>
  </si>
  <si>
    <t>湖南省2019年中小企业发展专项资金安排表</t>
    <phoneticPr fontId="1" type="noConversion"/>
  </si>
  <si>
    <t>株洲县（渌口区）</t>
    <phoneticPr fontId="1" type="noConversion"/>
  </si>
  <si>
    <t>株洲县（渌口区）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</si>
</sst>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1">
    <font>
      <sz val="11"/>
      <color theme="1"/>
      <name val="宋体"/>
      <family val="2"/>
      <charset val="134"/>
      <scheme val="minor"/>
    </font>
    <font>
      <sz val="9"/>
      <name val="宋体"/>
      <family val="2"/>
      <charset val="134"/>
      <scheme val="minor"/>
    </font>
    <font>
      <sz val="11"/>
      <name val="宋体"/>
      <family val="2"/>
      <charset val="134"/>
      <scheme val="minor"/>
    </font>
    <font>
      <sz val="14"/>
      <name val="方正小标宋简体"/>
      <family val="4"/>
      <charset val="134"/>
    </font>
    <font>
      <sz val="14"/>
      <name val="方正小标宋简体"/>
      <family val="3"/>
      <charset val="134"/>
    </font>
    <font>
      <sz val="16"/>
      <name val="宋体"/>
      <family val="3"/>
      <charset val="134"/>
      <scheme val="minor"/>
    </font>
    <font>
      <sz val="12"/>
      <name val="黑体"/>
      <family val="3"/>
      <charset val="134"/>
    </font>
    <font>
      <sz val="10"/>
      <name val="宋体"/>
      <family val="3"/>
      <charset val="134"/>
      <scheme val="minor"/>
    </font>
    <font>
      <sz val="9"/>
      <name val="宋体"/>
      <family val="3"/>
      <charset val="134"/>
      <scheme val="minor"/>
    </font>
    <font>
      <sz val="11"/>
      <name val="Arial"/>
      <family val="2"/>
    </font>
    <font>
      <sz val="10"/>
      <name val="宋体"/>
      <family val="3"/>
      <charset val="134"/>
      <scheme val="major"/>
    </font>
    <font>
      <sz val="10"/>
      <name val="宋体"/>
      <family val="2"/>
      <charset val="134"/>
      <scheme val="minor"/>
    </font>
    <font>
      <sz val="10"/>
      <name val="宋体"/>
      <family val="3"/>
      <charset val="134"/>
    </font>
    <font>
      <sz val="10"/>
      <name val="Arial"/>
      <family val="2"/>
    </font>
    <font>
      <b/>
      <sz val="10"/>
      <name val="宋体"/>
      <family val="3"/>
      <charset val="134"/>
      <scheme val="minor"/>
    </font>
    <font>
      <b/>
      <sz val="10"/>
      <name val="宋体"/>
      <family val="3"/>
      <charset val="134"/>
      <scheme val="major"/>
    </font>
    <font>
      <b/>
      <sz val="11"/>
      <name val="宋体"/>
      <family val="3"/>
      <charset val="134"/>
      <scheme val="minor"/>
    </font>
    <font>
      <b/>
      <sz val="10"/>
      <name val="宋体"/>
      <family val="3"/>
      <charset val="134"/>
    </font>
    <font>
      <sz val="11"/>
      <name val="宋体"/>
      <family val="3"/>
      <charset val="134"/>
      <scheme val="minor"/>
    </font>
    <font>
      <sz val="11"/>
      <name val="黑体"/>
      <family val="3"/>
      <charset val="134"/>
    </font>
    <font>
      <sz val="11"/>
      <name val="黑体"/>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0" applyFont="1" applyAlignment="1">
      <alignmen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2" fillId="0" borderId="0" xfId="0" applyFont="1">
      <alignment vertical="center"/>
    </xf>
    <xf numFmtId="176" fontId="12" fillId="0" borderId="2" xfId="0" applyNumberFormat="1" applyFont="1" applyFill="1" applyBorder="1" applyAlignment="1">
      <alignment horizontal="center" vertical="center" wrapText="1"/>
    </xf>
    <xf numFmtId="0" fontId="2" fillId="0" borderId="0" xfId="0" applyFont="1" applyBorder="1" applyAlignment="1">
      <alignment vertical="center" wrapText="1"/>
    </xf>
    <xf numFmtId="0" fontId="4" fillId="0" borderId="1" xfId="0" applyFont="1" applyBorder="1" applyAlignment="1">
      <alignment vertical="center" wrapText="1"/>
    </xf>
    <xf numFmtId="0" fontId="7" fillId="0" borderId="2" xfId="0" applyFont="1" applyFill="1" applyBorder="1" applyAlignment="1">
      <alignment vertical="center" wrapText="1"/>
    </xf>
    <xf numFmtId="0" fontId="12" fillId="0" borderId="2" xfId="0" applyFont="1" applyFill="1" applyBorder="1" applyAlignment="1">
      <alignment vertical="center" wrapText="1"/>
    </xf>
    <xf numFmtId="0" fontId="10" fillId="0" borderId="2" xfId="0" applyFont="1" applyFill="1" applyBorder="1" applyAlignment="1">
      <alignment vertical="center" wrapText="1"/>
    </xf>
    <xf numFmtId="0" fontId="14" fillId="0" borderId="2" xfId="0" applyFont="1" applyBorder="1" applyAlignment="1">
      <alignment vertical="center" wrapText="1"/>
    </xf>
    <xf numFmtId="176" fontId="14" fillId="0" borderId="2"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2" xfId="0" applyFont="1" applyFill="1" applyBorder="1" applyAlignment="1">
      <alignment vertical="center" wrapText="1"/>
    </xf>
    <xf numFmtId="0" fontId="15" fillId="0" borderId="2" xfId="0" applyFont="1" applyFill="1" applyBorder="1" applyAlignment="1">
      <alignment vertical="center" wrapText="1"/>
    </xf>
    <xf numFmtId="0" fontId="16" fillId="0" borderId="0" xfId="0" applyFont="1">
      <alignment vertical="center"/>
    </xf>
    <xf numFmtId="0" fontId="17" fillId="0" borderId="2" xfId="0" applyFont="1" applyFill="1" applyBorder="1" applyAlignment="1">
      <alignment vertical="center" wrapText="1"/>
    </xf>
    <xf numFmtId="176" fontId="17" fillId="0"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0" xfId="0" applyFont="1">
      <alignment vertical="center"/>
    </xf>
    <xf numFmtId="0" fontId="1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0" borderId="1" xfId="0" applyFont="1" applyBorder="1" applyAlignment="1">
      <alignment horizontal="righ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2"/>
  <sheetViews>
    <sheetView tabSelected="1" topLeftCell="A136" workbookViewId="0">
      <selection activeCell="I130" sqref="I130"/>
    </sheetView>
  </sheetViews>
  <sheetFormatPr defaultRowHeight="21" customHeight="1"/>
  <cols>
    <col min="1" max="1" width="3.625" style="1" customWidth="1"/>
    <col min="2" max="2" width="7.625" style="1" customWidth="1"/>
    <col min="3" max="3" width="38" style="15" customWidth="1"/>
    <col min="4" max="4" width="54.875" style="15" customWidth="1"/>
    <col min="5" max="5" width="12.75" style="2" customWidth="1"/>
    <col min="6" max="6" width="14.125" style="2" customWidth="1"/>
    <col min="7" max="16384" width="9" style="3"/>
  </cols>
  <sheetData>
    <row r="1" spans="1:6" ht="21" customHeight="1">
      <c r="A1" s="38" t="s">
        <v>0</v>
      </c>
      <c r="B1" s="39"/>
    </row>
    <row r="2" spans="1:6" s="4" customFormat="1" ht="21" customHeight="1">
      <c r="A2" s="40" t="s">
        <v>860</v>
      </c>
      <c r="B2" s="41"/>
      <c r="C2" s="41"/>
      <c r="D2" s="41"/>
      <c r="E2" s="41"/>
      <c r="F2" s="41"/>
    </row>
    <row r="3" spans="1:6" s="4" customFormat="1" ht="21" customHeight="1">
      <c r="A3" s="10"/>
      <c r="B3" s="11"/>
      <c r="C3" s="16"/>
      <c r="D3" s="16"/>
      <c r="E3" s="42" t="s">
        <v>431</v>
      </c>
      <c r="F3" s="42"/>
    </row>
    <row r="4" spans="1:6" s="6" customFormat="1" ht="34.5" customHeight="1">
      <c r="A4" s="5" t="s">
        <v>428</v>
      </c>
      <c r="B4" s="5" t="s">
        <v>429</v>
      </c>
      <c r="C4" s="5" t="s">
        <v>1</v>
      </c>
      <c r="D4" s="5" t="s">
        <v>2</v>
      </c>
      <c r="E4" s="5" t="s">
        <v>430</v>
      </c>
      <c r="F4" s="5" t="s">
        <v>3</v>
      </c>
    </row>
    <row r="5" spans="1:6" s="22" customFormat="1" ht="21" customHeight="1">
      <c r="A5" s="35" t="s">
        <v>432</v>
      </c>
      <c r="B5" s="35"/>
      <c r="C5" s="20"/>
      <c r="D5" s="20"/>
      <c r="E5" s="21">
        <f>SUM(E6,E13,E108,E145,E169,E209,E243,E278,E322,E334,E359,E389,E414,E449,E483)</f>
        <v>13920</v>
      </c>
      <c r="F5" s="31"/>
    </row>
    <row r="6" spans="1:6" s="22" customFormat="1" ht="21" customHeight="1">
      <c r="A6" s="34" t="s">
        <v>433</v>
      </c>
      <c r="B6" s="35" t="s">
        <v>753</v>
      </c>
      <c r="C6" s="35"/>
      <c r="D6" s="20"/>
      <c r="E6" s="31">
        <f>SUM(E7:E12)</f>
        <v>320</v>
      </c>
      <c r="F6" s="31"/>
    </row>
    <row r="7" spans="1:6" s="13" customFormat="1" ht="21" customHeight="1">
      <c r="A7" s="34"/>
      <c r="B7" s="30" t="s">
        <v>850</v>
      </c>
      <c r="C7" s="17" t="s">
        <v>851</v>
      </c>
      <c r="D7" s="19" t="s">
        <v>512</v>
      </c>
      <c r="E7" s="29">
        <v>55</v>
      </c>
      <c r="F7" s="30" t="s">
        <v>515</v>
      </c>
    </row>
    <row r="8" spans="1:6" s="13" customFormat="1" ht="21" customHeight="1">
      <c r="A8" s="34"/>
      <c r="B8" s="12" t="s">
        <v>516</v>
      </c>
      <c r="C8" s="17" t="s">
        <v>852</v>
      </c>
      <c r="D8" s="19" t="s">
        <v>512</v>
      </c>
      <c r="E8" s="29">
        <v>50</v>
      </c>
      <c r="F8" s="30" t="s">
        <v>515</v>
      </c>
    </row>
    <row r="9" spans="1:6" s="13" customFormat="1" ht="21" customHeight="1">
      <c r="A9" s="34"/>
      <c r="B9" s="34" t="s">
        <v>514</v>
      </c>
      <c r="C9" s="17" t="s">
        <v>853</v>
      </c>
      <c r="D9" s="19" t="s">
        <v>512</v>
      </c>
      <c r="E9" s="29">
        <v>55</v>
      </c>
      <c r="F9" s="30" t="s">
        <v>515</v>
      </c>
    </row>
    <row r="10" spans="1:6" s="13" customFormat="1" ht="21" customHeight="1">
      <c r="A10" s="34"/>
      <c r="B10" s="34"/>
      <c r="C10" s="18" t="s">
        <v>854</v>
      </c>
      <c r="D10" s="18" t="s">
        <v>687</v>
      </c>
      <c r="E10" s="14">
        <v>50</v>
      </c>
      <c r="F10" s="14" t="s">
        <v>688</v>
      </c>
    </row>
    <row r="11" spans="1:6" s="13" customFormat="1" ht="21" customHeight="1">
      <c r="A11" s="34"/>
      <c r="B11" s="34"/>
      <c r="C11" s="18" t="s">
        <v>856</v>
      </c>
      <c r="D11" s="18" t="s">
        <v>689</v>
      </c>
      <c r="E11" s="14">
        <v>50</v>
      </c>
      <c r="F11" s="14" t="s">
        <v>688</v>
      </c>
    </row>
    <row r="12" spans="1:6" s="13" customFormat="1" ht="21" customHeight="1">
      <c r="A12" s="34"/>
      <c r="B12" s="34"/>
      <c r="C12" s="18" t="s">
        <v>855</v>
      </c>
      <c r="D12" s="18" t="s">
        <v>690</v>
      </c>
      <c r="E12" s="14">
        <v>60</v>
      </c>
      <c r="F12" s="14" t="s">
        <v>688</v>
      </c>
    </row>
    <row r="13" spans="1:6" s="22" customFormat="1" ht="21" customHeight="1">
      <c r="A13" s="34" t="s">
        <v>752</v>
      </c>
      <c r="B13" s="35" t="s">
        <v>754</v>
      </c>
      <c r="C13" s="35"/>
      <c r="D13" s="20"/>
      <c r="E13" s="31">
        <f>SUM(E14,E89,E102)</f>
        <v>3485</v>
      </c>
      <c r="F13" s="31"/>
    </row>
    <row r="14" spans="1:6" s="22" customFormat="1" ht="21" customHeight="1">
      <c r="A14" s="34"/>
      <c r="B14" s="34" t="s">
        <v>437</v>
      </c>
      <c r="C14" s="20" t="s">
        <v>755</v>
      </c>
      <c r="D14" s="20"/>
      <c r="E14" s="31">
        <f>SUM(E15:E88)</f>
        <v>2935</v>
      </c>
      <c r="F14" s="31"/>
    </row>
    <row r="15" spans="1:6" s="8" customFormat="1" ht="21" customHeight="1">
      <c r="A15" s="34"/>
      <c r="B15" s="34"/>
      <c r="C15" s="7" t="s">
        <v>4</v>
      </c>
      <c r="D15" s="7" t="s">
        <v>5</v>
      </c>
      <c r="E15" s="30">
        <v>35</v>
      </c>
      <c r="F15" s="30" t="s">
        <v>434</v>
      </c>
    </row>
    <row r="16" spans="1:6" s="8" customFormat="1" ht="21" customHeight="1">
      <c r="A16" s="34"/>
      <c r="B16" s="34"/>
      <c r="C16" s="7" t="s">
        <v>6</v>
      </c>
      <c r="D16" s="7" t="s">
        <v>7</v>
      </c>
      <c r="E16" s="30">
        <v>30</v>
      </c>
      <c r="F16" s="30" t="s">
        <v>434</v>
      </c>
    </row>
    <row r="17" spans="1:6" s="8" customFormat="1" ht="21" customHeight="1">
      <c r="A17" s="34"/>
      <c r="B17" s="34"/>
      <c r="C17" s="7" t="s">
        <v>8</v>
      </c>
      <c r="D17" s="7" t="s">
        <v>9</v>
      </c>
      <c r="E17" s="30">
        <v>30</v>
      </c>
      <c r="F17" s="30" t="s">
        <v>434</v>
      </c>
    </row>
    <row r="18" spans="1:6" s="8" customFormat="1" ht="21" customHeight="1">
      <c r="A18" s="34"/>
      <c r="B18" s="34"/>
      <c r="C18" s="7" t="s">
        <v>10</v>
      </c>
      <c r="D18" s="7" t="s">
        <v>11</v>
      </c>
      <c r="E18" s="30">
        <v>35</v>
      </c>
      <c r="F18" s="30" t="s">
        <v>434</v>
      </c>
    </row>
    <row r="19" spans="1:6" s="8" customFormat="1" ht="21" customHeight="1">
      <c r="A19" s="34"/>
      <c r="B19" s="34"/>
      <c r="C19" s="7" t="s">
        <v>12</v>
      </c>
      <c r="D19" s="7" t="s">
        <v>13</v>
      </c>
      <c r="E19" s="30">
        <v>35</v>
      </c>
      <c r="F19" s="30" t="s">
        <v>434</v>
      </c>
    </row>
    <row r="20" spans="1:6" s="8" customFormat="1" ht="21" customHeight="1">
      <c r="A20" s="34"/>
      <c r="B20" s="34"/>
      <c r="C20" s="7" t="s">
        <v>14</v>
      </c>
      <c r="D20" s="7" t="s">
        <v>15</v>
      </c>
      <c r="E20" s="30">
        <v>30</v>
      </c>
      <c r="F20" s="30" t="s">
        <v>434</v>
      </c>
    </row>
    <row r="21" spans="1:6" s="8" customFormat="1" ht="21" customHeight="1">
      <c r="A21" s="34"/>
      <c r="B21" s="34"/>
      <c r="C21" s="7" t="s">
        <v>16</v>
      </c>
      <c r="D21" s="7" t="s">
        <v>17</v>
      </c>
      <c r="E21" s="30">
        <v>35</v>
      </c>
      <c r="F21" s="30" t="s">
        <v>434</v>
      </c>
    </row>
    <row r="22" spans="1:6" s="8" customFormat="1" ht="21" customHeight="1">
      <c r="A22" s="34"/>
      <c r="B22" s="34"/>
      <c r="C22" s="7" t="s">
        <v>18</v>
      </c>
      <c r="D22" s="7" t="s">
        <v>19</v>
      </c>
      <c r="E22" s="30">
        <v>30</v>
      </c>
      <c r="F22" s="30" t="s">
        <v>434</v>
      </c>
    </row>
    <row r="23" spans="1:6" s="8" customFormat="1" ht="21" customHeight="1">
      <c r="A23" s="34"/>
      <c r="B23" s="34"/>
      <c r="C23" s="7" t="s">
        <v>20</v>
      </c>
      <c r="D23" s="7" t="s">
        <v>21</v>
      </c>
      <c r="E23" s="30">
        <v>30</v>
      </c>
      <c r="F23" s="30" t="s">
        <v>434</v>
      </c>
    </row>
    <row r="24" spans="1:6" s="8" customFormat="1" ht="21" customHeight="1">
      <c r="A24" s="34"/>
      <c r="B24" s="34"/>
      <c r="C24" s="7" t="s">
        <v>22</v>
      </c>
      <c r="D24" s="7" t="s">
        <v>23</v>
      </c>
      <c r="E24" s="30">
        <v>30</v>
      </c>
      <c r="F24" s="30" t="s">
        <v>434</v>
      </c>
    </row>
    <row r="25" spans="1:6" s="8" customFormat="1" ht="21" customHeight="1">
      <c r="A25" s="34"/>
      <c r="B25" s="34"/>
      <c r="C25" s="7" t="s">
        <v>24</v>
      </c>
      <c r="D25" s="7" t="s">
        <v>25</v>
      </c>
      <c r="E25" s="30">
        <v>30</v>
      </c>
      <c r="F25" s="30" t="s">
        <v>434</v>
      </c>
    </row>
    <row r="26" spans="1:6" s="8" customFormat="1" ht="21" customHeight="1">
      <c r="A26" s="34"/>
      <c r="B26" s="34"/>
      <c r="C26" s="7" t="s">
        <v>26</v>
      </c>
      <c r="D26" s="7" t="s">
        <v>27</v>
      </c>
      <c r="E26" s="30">
        <v>30</v>
      </c>
      <c r="F26" s="30" t="s">
        <v>434</v>
      </c>
    </row>
    <row r="27" spans="1:6" s="8" customFormat="1" ht="21" customHeight="1">
      <c r="A27" s="34"/>
      <c r="B27" s="34"/>
      <c r="C27" s="7" t="s">
        <v>28</v>
      </c>
      <c r="D27" s="7" t="s">
        <v>29</v>
      </c>
      <c r="E27" s="30">
        <v>30</v>
      </c>
      <c r="F27" s="30" t="s">
        <v>434</v>
      </c>
    </row>
    <row r="28" spans="1:6" s="8" customFormat="1" ht="21" customHeight="1">
      <c r="A28" s="34"/>
      <c r="B28" s="34"/>
      <c r="C28" s="7" t="s">
        <v>30</v>
      </c>
      <c r="D28" s="7" t="s">
        <v>31</v>
      </c>
      <c r="E28" s="30">
        <v>30</v>
      </c>
      <c r="F28" s="30" t="s">
        <v>434</v>
      </c>
    </row>
    <row r="29" spans="1:6" s="8" customFormat="1" ht="21" customHeight="1">
      <c r="A29" s="34"/>
      <c r="B29" s="34"/>
      <c r="C29" s="7" t="s">
        <v>32</v>
      </c>
      <c r="D29" s="7" t="s">
        <v>33</v>
      </c>
      <c r="E29" s="30">
        <v>30</v>
      </c>
      <c r="F29" s="30" t="s">
        <v>434</v>
      </c>
    </row>
    <row r="30" spans="1:6" s="8" customFormat="1" ht="21" customHeight="1">
      <c r="A30" s="34"/>
      <c r="B30" s="34"/>
      <c r="C30" s="7" t="s">
        <v>34</v>
      </c>
      <c r="D30" s="7" t="s">
        <v>35</v>
      </c>
      <c r="E30" s="30">
        <v>30</v>
      </c>
      <c r="F30" s="30" t="s">
        <v>434</v>
      </c>
    </row>
    <row r="31" spans="1:6" s="8" customFormat="1" ht="21" customHeight="1">
      <c r="A31" s="34"/>
      <c r="B31" s="34"/>
      <c r="C31" s="7" t="s">
        <v>36</v>
      </c>
      <c r="D31" s="7" t="s">
        <v>37</v>
      </c>
      <c r="E31" s="30">
        <v>30</v>
      </c>
      <c r="F31" s="30" t="s">
        <v>434</v>
      </c>
    </row>
    <row r="32" spans="1:6" s="8" customFormat="1" ht="21" customHeight="1">
      <c r="A32" s="34"/>
      <c r="B32" s="34"/>
      <c r="C32" s="7" t="s">
        <v>38</v>
      </c>
      <c r="D32" s="7" t="s">
        <v>39</v>
      </c>
      <c r="E32" s="30">
        <v>25</v>
      </c>
      <c r="F32" s="30" t="s">
        <v>434</v>
      </c>
    </row>
    <row r="33" spans="1:6" s="8" customFormat="1" ht="21" customHeight="1">
      <c r="A33" s="34"/>
      <c r="B33" s="34"/>
      <c r="C33" s="7" t="s">
        <v>40</v>
      </c>
      <c r="D33" s="7" t="s">
        <v>41</v>
      </c>
      <c r="E33" s="30">
        <v>20</v>
      </c>
      <c r="F33" s="30" t="s">
        <v>434</v>
      </c>
    </row>
    <row r="34" spans="1:6" s="8" customFormat="1" ht="21" customHeight="1">
      <c r="A34" s="34"/>
      <c r="B34" s="34"/>
      <c r="C34" s="7" t="s">
        <v>42</v>
      </c>
      <c r="D34" s="7" t="s">
        <v>43</v>
      </c>
      <c r="E34" s="30">
        <v>20</v>
      </c>
      <c r="F34" s="30" t="s">
        <v>434</v>
      </c>
    </row>
    <row r="35" spans="1:6" s="8" customFormat="1" ht="21" customHeight="1">
      <c r="A35" s="34"/>
      <c r="B35" s="34"/>
      <c r="C35" s="7" t="s">
        <v>44</v>
      </c>
      <c r="D35" s="7" t="s">
        <v>45</v>
      </c>
      <c r="E35" s="30">
        <v>20</v>
      </c>
      <c r="F35" s="30" t="s">
        <v>434</v>
      </c>
    </row>
    <row r="36" spans="1:6" s="8" customFormat="1" ht="21" customHeight="1">
      <c r="A36" s="34"/>
      <c r="B36" s="34"/>
      <c r="C36" s="7" t="s">
        <v>46</v>
      </c>
      <c r="D36" s="7" t="s">
        <v>47</v>
      </c>
      <c r="E36" s="30">
        <v>20</v>
      </c>
      <c r="F36" s="30" t="s">
        <v>434</v>
      </c>
    </row>
    <row r="37" spans="1:6" s="8" customFormat="1" ht="21" customHeight="1">
      <c r="A37" s="34"/>
      <c r="B37" s="34"/>
      <c r="C37" s="7" t="s">
        <v>48</v>
      </c>
      <c r="D37" s="7" t="s">
        <v>49</v>
      </c>
      <c r="E37" s="30">
        <v>20</v>
      </c>
      <c r="F37" s="30" t="s">
        <v>434</v>
      </c>
    </row>
    <row r="38" spans="1:6" s="8" customFormat="1" ht="21" customHeight="1">
      <c r="A38" s="34"/>
      <c r="B38" s="34"/>
      <c r="C38" s="7" t="s">
        <v>50</v>
      </c>
      <c r="D38" s="7" t="s">
        <v>51</v>
      </c>
      <c r="E38" s="30">
        <v>35</v>
      </c>
      <c r="F38" s="30" t="s">
        <v>435</v>
      </c>
    </row>
    <row r="39" spans="1:6" s="8" customFormat="1" ht="21" customHeight="1">
      <c r="A39" s="34"/>
      <c r="B39" s="34"/>
      <c r="C39" s="7" t="s">
        <v>52</v>
      </c>
      <c r="D39" s="7" t="s">
        <v>436</v>
      </c>
      <c r="E39" s="30">
        <v>35</v>
      </c>
      <c r="F39" s="30" t="s">
        <v>435</v>
      </c>
    </row>
    <row r="40" spans="1:6" s="8" customFormat="1" ht="21" customHeight="1">
      <c r="A40" s="34"/>
      <c r="B40" s="34"/>
      <c r="C40" s="7" t="s">
        <v>53</v>
      </c>
      <c r="D40" s="7" t="s">
        <v>51</v>
      </c>
      <c r="E40" s="30">
        <v>35</v>
      </c>
      <c r="F40" s="30" t="s">
        <v>435</v>
      </c>
    </row>
    <row r="41" spans="1:6" s="8" customFormat="1" ht="21" customHeight="1">
      <c r="A41" s="34"/>
      <c r="B41" s="34"/>
      <c r="C41" s="7" t="s">
        <v>54</v>
      </c>
      <c r="D41" s="7" t="s">
        <v>51</v>
      </c>
      <c r="E41" s="30">
        <v>35</v>
      </c>
      <c r="F41" s="30" t="s">
        <v>435</v>
      </c>
    </row>
    <row r="42" spans="1:6" s="13" customFormat="1" ht="21" customHeight="1">
      <c r="A42" s="34"/>
      <c r="B42" s="34"/>
      <c r="C42" s="17" t="s">
        <v>517</v>
      </c>
      <c r="D42" s="19" t="s">
        <v>518</v>
      </c>
      <c r="E42" s="29">
        <v>30</v>
      </c>
      <c r="F42" s="30" t="s">
        <v>513</v>
      </c>
    </row>
    <row r="43" spans="1:6" s="13" customFormat="1" ht="21" customHeight="1">
      <c r="A43" s="34"/>
      <c r="B43" s="34"/>
      <c r="C43" s="17" t="s">
        <v>519</v>
      </c>
      <c r="D43" s="19" t="s">
        <v>518</v>
      </c>
      <c r="E43" s="29">
        <v>55</v>
      </c>
      <c r="F43" s="30" t="s">
        <v>513</v>
      </c>
    </row>
    <row r="44" spans="1:6" s="13" customFormat="1" ht="21" customHeight="1">
      <c r="A44" s="34"/>
      <c r="B44" s="34"/>
      <c r="C44" s="17" t="s">
        <v>520</v>
      </c>
      <c r="D44" s="19" t="s">
        <v>518</v>
      </c>
      <c r="E44" s="29">
        <v>50</v>
      </c>
      <c r="F44" s="30" t="s">
        <v>513</v>
      </c>
    </row>
    <row r="45" spans="1:6" s="13" customFormat="1" ht="21" customHeight="1">
      <c r="A45" s="34"/>
      <c r="B45" s="34"/>
      <c r="C45" s="17" t="s">
        <v>521</v>
      </c>
      <c r="D45" s="19" t="s">
        <v>522</v>
      </c>
      <c r="E45" s="29">
        <v>35</v>
      </c>
      <c r="F45" s="30" t="s">
        <v>513</v>
      </c>
    </row>
    <row r="46" spans="1:6" s="13" customFormat="1" ht="21" customHeight="1">
      <c r="A46" s="34"/>
      <c r="B46" s="34"/>
      <c r="C46" s="17" t="s">
        <v>523</v>
      </c>
      <c r="D46" s="19" t="s">
        <v>522</v>
      </c>
      <c r="E46" s="29">
        <v>35</v>
      </c>
      <c r="F46" s="30" t="s">
        <v>513</v>
      </c>
    </row>
    <row r="47" spans="1:6" s="13" customFormat="1" ht="21" customHeight="1">
      <c r="A47" s="34"/>
      <c r="B47" s="34"/>
      <c r="C47" s="17" t="s">
        <v>524</v>
      </c>
      <c r="D47" s="19" t="s">
        <v>522</v>
      </c>
      <c r="E47" s="29">
        <v>45</v>
      </c>
      <c r="F47" s="30" t="s">
        <v>513</v>
      </c>
    </row>
    <row r="48" spans="1:6" s="13" customFormat="1" ht="21" customHeight="1">
      <c r="A48" s="34"/>
      <c r="B48" s="34"/>
      <c r="C48" s="17" t="s">
        <v>525</v>
      </c>
      <c r="D48" s="19" t="s">
        <v>518</v>
      </c>
      <c r="E48" s="29">
        <v>45</v>
      </c>
      <c r="F48" s="30" t="s">
        <v>513</v>
      </c>
    </row>
    <row r="49" spans="1:6" s="13" customFormat="1" ht="21" customHeight="1">
      <c r="A49" s="34"/>
      <c r="B49" s="34"/>
      <c r="C49" s="17" t="s">
        <v>526</v>
      </c>
      <c r="D49" s="19" t="s">
        <v>518</v>
      </c>
      <c r="E49" s="29">
        <v>40</v>
      </c>
      <c r="F49" s="30" t="s">
        <v>513</v>
      </c>
    </row>
    <row r="50" spans="1:6" s="13" customFormat="1" ht="21" customHeight="1">
      <c r="A50" s="34"/>
      <c r="B50" s="34"/>
      <c r="C50" s="17" t="s">
        <v>527</v>
      </c>
      <c r="D50" s="19" t="s">
        <v>518</v>
      </c>
      <c r="E50" s="29">
        <v>45</v>
      </c>
      <c r="F50" s="30" t="s">
        <v>513</v>
      </c>
    </row>
    <row r="51" spans="1:6" s="13" customFormat="1" ht="21" customHeight="1">
      <c r="A51" s="34"/>
      <c r="B51" s="34"/>
      <c r="C51" s="17" t="s">
        <v>528</v>
      </c>
      <c r="D51" s="19" t="s">
        <v>512</v>
      </c>
      <c r="E51" s="29">
        <v>65</v>
      </c>
      <c r="F51" s="30" t="s">
        <v>513</v>
      </c>
    </row>
    <row r="52" spans="1:6" s="13" customFormat="1" ht="21" customHeight="1">
      <c r="A52" s="34"/>
      <c r="B52" s="34"/>
      <c r="C52" s="17" t="s">
        <v>529</v>
      </c>
      <c r="D52" s="19" t="s">
        <v>512</v>
      </c>
      <c r="E52" s="29">
        <v>50</v>
      </c>
      <c r="F52" s="30" t="s">
        <v>513</v>
      </c>
    </row>
    <row r="53" spans="1:6" s="13" customFormat="1" ht="21" customHeight="1">
      <c r="A53" s="34"/>
      <c r="B53" s="34"/>
      <c r="C53" s="17" t="s">
        <v>530</v>
      </c>
      <c r="D53" s="19" t="s">
        <v>512</v>
      </c>
      <c r="E53" s="29">
        <v>65</v>
      </c>
      <c r="F53" s="30" t="s">
        <v>513</v>
      </c>
    </row>
    <row r="54" spans="1:6" s="13" customFormat="1" ht="21" customHeight="1">
      <c r="A54" s="34"/>
      <c r="B54" s="34"/>
      <c r="C54" s="17" t="s">
        <v>531</v>
      </c>
      <c r="D54" s="19" t="s">
        <v>512</v>
      </c>
      <c r="E54" s="29">
        <v>50</v>
      </c>
      <c r="F54" s="30" t="s">
        <v>513</v>
      </c>
    </row>
    <row r="55" spans="1:6" s="13" customFormat="1" ht="21" customHeight="1">
      <c r="A55" s="34"/>
      <c r="B55" s="34"/>
      <c r="C55" s="17" t="s">
        <v>532</v>
      </c>
      <c r="D55" s="19" t="s">
        <v>512</v>
      </c>
      <c r="E55" s="29">
        <v>50</v>
      </c>
      <c r="F55" s="30" t="s">
        <v>513</v>
      </c>
    </row>
    <row r="56" spans="1:6" s="13" customFormat="1" ht="21" customHeight="1">
      <c r="A56" s="34"/>
      <c r="B56" s="34"/>
      <c r="C56" s="17" t="s">
        <v>533</v>
      </c>
      <c r="D56" s="19" t="s">
        <v>512</v>
      </c>
      <c r="E56" s="29">
        <v>55</v>
      </c>
      <c r="F56" s="30" t="s">
        <v>513</v>
      </c>
    </row>
    <row r="57" spans="1:6" s="13" customFormat="1" ht="21" customHeight="1">
      <c r="A57" s="34"/>
      <c r="B57" s="34"/>
      <c r="C57" s="17" t="s">
        <v>534</v>
      </c>
      <c r="D57" s="19" t="s">
        <v>512</v>
      </c>
      <c r="E57" s="29">
        <v>55</v>
      </c>
      <c r="F57" s="30" t="s">
        <v>513</v>
      </c>
    </row>
    <row r="58" spans="1:6" s="13" customFormat="1" ht="21" customHeight="1">
      <c r="A58" s="34"/>
      <c r="B58" s="34"/>
      <c r="C58" s="17" t="s">
        <v>535</v>
      </c>
      <c r="D58" s="19" t="s">
        <v>512</v>
      </c>
      <c r="E58" s="29">
        <v>45</v>
      </c>
      <c r="F58" s="30" t="s">
        <v>513</v>
      </c>
    </row>
    <row r="59" spans="1:6" s="13" customFormat="1" ht="21" customHeight="1">
      <c r="A59" s="34"/>
      <c r="B59" s="34"/>
      <c r="C59" s="17" t="s">
        <v>536</v>
      </c>
      <c r="D59" s="19" t="s">
        <v>512</v>
      </c>
      <c r="E59" s="29">
        <v>50</v>
      </c>
      <c r="F59" s="30" t="s">
        <v>513</v>
      </c>
    </row>
    <row r="60" spans="1:6" s="13" customFormat="1" ht="21" customHeight="1">
      <c r="A60" s="34"/>
      <c r="B60" s="34"/>
      <c r="C60" s="17" t="s">
        <v>537</v>
      </c>
      <c r="D60" s="19" t="s">
        <v>512</v>
      </c>
      <c r="E60" s="29">
        <v>55</v>
      </c>
      <c r="F60" s="30" t="s">
        <v>513</v>
      </c>
    </row>
    <row r="61" spans="1:6" s="13" customFormat="1" ht="21" customHeight="1">
      <c r="A61" s="34"/>
      <c r="B61" s="34"/>
      <c r="C61" s="17" t="s">
        <v>538</v>
      </c>
      <c r="D61" s="19" t="s">
        <v>512</v>
      </c>
      <c r="E61" s="29">
        <v>30</v>
      </c>
      <c r="F61" s="30" t="s">
        <v>513</v>
      </c>
    </row>
    <row r="62" spans="1:6" s="13" customFormat="1" ht="21" customHeight="1">
      <c r="A62" s="34"/>
      <c r="B62" s="34"/>
      <c r="C62" s="17" t="s">
        <v>539</v>
      </c>
      <c r="D62" s="19" t="s">
        <v>512</v>
      </c>
      <c r="E62" s="29">
        <v>40</v>
      </c>
      <c r="F62" s="30" t="s">
        <v>513</v>
      </c>
    </row>
    <row r="63" spans="1:6" s="13" customFormat="1" ht="21" customHeight="1">
      <c r="A63" s="34"/>
      <c r="B63" s="34"/>
      <c r="C63" s="17" t="s">
        <v>540</v>
      </c>
      <c r="D63" s="19" t="s">
        <v>512</v>
      </c>
      <c r="E63" s="29">
        <v>45</v>
      </c>
      <c r="F63" s="30" t="s">
        <v>513</v>
      </c>
    </row>
    <row r="64" spans="1:6" s="13" customFormat="1" ht="21" customHeight="1">
      <c r="A64" s="34"/>
      <c r="B64" s="34"/>
      <c r="C64" s="17" t="s">
        <v>541</v>
      </c>
      <c r="D64" s="19" t="s">
        <v>512</v>
      </c>
      <c r="E64" s="29">
        <v>55</v>
      </c>
      <c r="F64" s="30" t="s">
        <v>513</v>
      </c>
    </row>
    <row r="65" spans="1:6" s="13" customFormat="1" ht="21" customHeight="1">
      <c r="A65" s="34"/>
      <c r="B65" s="34"/>
      <c r="C65" s="17" t="s">
        <v>542</v>
      </c>
      <c r="D65" s="19" t="s">
        <v>512</v>
      </c>
      <c r="E65" s="29">
        <v>55</v>
      </c>
      <c r="F65" s="30" t="s">
        <v>513</v>
      </c>
    </row>
    <row r="66" spans="1:6" s="13" customFormat="1" ht="21" customHeight="1">
      <c r="A66" s="34"/>
      <c r="B66" s="34"/>
      <c r="C66" s="17" t="s">
        <v>543</v>
      </c>
      <c r="D66" s="19" t="s">
        <v>512</v>
      </c>
      <c r="E66" s="29">
        <v>55</v>
      </c>
      <c r="F66" s="30" t="s">
        <v>513</v>
      </c>
    </row>
    <row r="67" spans="1:6" s="13" customFormat="1" ht="21" customHeight="1">
      <c r="A67" s="34"/>
      <c r="B67" s="34"/>
      <c r="C67" s="17" t="s">
        <v>544</v>
      </c>
      <c r="D67" s="19" t="s">
        <v>512</v>
      </c>
      <c r="E67" s="29">
        <v>55</v>
      </c>
      <c r="F67" s="30" t="s">
        <v>513</v>
      </c>
    </row>
    <row r="68" spans="1:6" s="13" customFormat="1" ht="21" customHeight="1">
      <c r="A68" s="34"/>
      <c r="B68" s="34"/>
      <c r="C68" s="17" t="s">
        <v>545</v>
      </c>
      <c r="D68" s="19" t="s">
        <v>512</v>
      </c>
      <c r="E68" s="29">
        <v>50</v>
      </c>
      <c r="F68" s="30" t="s">
        <v>513</v>
      </c>
    </row>
    <row r="69" spans="1:6" s="13" customFormat="1" ht="21" customHeight="1">
      <c r="A69" s="34"/>
      <c r="B69" s="34"/>
      <c r="C69" s="17" t="s">
        <v>546</v>
      </c>
      <c r="D69" s="19" t="s">
        <v>512</v>
      </c>
      <c r="E69" s="29">
        <v>65</v>
      </c>
      <c r="F69" s="30" t="s">
        <v>513</v>
      </c>
    </row>
    <row r="70" spans="1:6" s="13" customFormat="1" ht="21" customHeight="1">
      <c r="A70" s="34"/>
      <c r="B70" s="34"/>
      <c r="C70" s="17" t="s">
        <v>547</v>
      </c>
      <c r="D70" s="19" t="s">
        <v>512</v>
      </c>
      <c r="E70" s="29">
        <v>40</v>
      </c>
      <c r="F70" s="30" t="s">
        <v>513</v>
      </c>
    </row>
    <row r="71" spans="1:6" s="13" customFormat="1" ht="21" customHeight="1">
      <c r="A71" s="34"/>
      <c r="B71" s="34"/>
      <c r="C71" s="17" t="s">
        <v>548</v>
      </c>
      <c r="D71" s="19" t="s">
        <v>512</v>
      </c>
      <c r="E71" s="29">
        <v>40</v>
      </c>
      <c r="F71" s="30" t="s">
        <v>513</v>
      </c>
    </row>
    <row r="72" spans="1:6" s="13" customFormat="1" ht="21" customHeight="1">
      <c r="A72" s="34"/>
      <c r="B72" s="34"/>
      <c r="C72" s="17" t="s">
        <v>549</v>
      </c>
      <c r="D72" s="19" t="s">
        <v>522</v>
      </c>
      <c r="E72" s="29">
        <v>40</v>
      </c>
      <c r="F72" s="30" t="s">
        <v>513</v>
      </c>
    </row>
    <row r="73" spans="1:6" s="13" customFormat="1" ht="21" customHeight="1">
      <c r="A73" s="34"/>
      <c r="B73" s="34"/>
      <c r="C73" s="17" t="s">
        <v>550</v>
      </c>
      <c r="D73" s="19" t="s">
        <v>551</v>
      </c>
      <c r="E73" s="29">
        <v>10</v>
      </c>
      <c r="F73" s="30" t="s">
        <v>513</v>
      </c>
    </row>
    <row r="74" spans="1:6" s="13" customFormat="1" ht="21" customHeight="1">
      <c r="A74" s="34"/>
      <c r="B74" s="34"/>
      <c r="C74" s="17" t="s">
        <v>552</v>
      </c>
      <c r="D74" s="19" t="s">
        <v>553</v>
      </c>
      <c r="E74" s="29">
        <v>20</v>
      </c>
      <c r="F74" s="30" t="s">
        <v>513</v>
      </c>
    </row>
    <row r="75" spans="1:6" s="13" customFormat="1" ht="21" customHeight="1">
      <c r="A75" s="34"/>
      <c r="B75" s="34"/>
      <c r="C75" s="18" t="s">
        <v>691</v>
      </c>
      <c r="D75" s="18" t="s">
        <v>692</v>
      </c>
      <c r="E75" s="14">
        <v>30</v>
      </c>
      <c r="F75" s="14" t="s">
        <v>693</v>
      </c>
    </row>
    <row r="76" spans="1:6" s="13" customFormat="1" ht="21" customHeight="1">
      <c r="A76" s="34"/>
      <c r="B76" s="34"/>
      <c r="C76" s="18" t="s">
        <v>694</v>
      </c>
      <c r="D76" s="18" t="s">
        <v>695</v>
      </c>
      <c r="E76" s="14">
        <v>30</v>
      </c>
      <c r="F76" s="14" t="s">
        <v>693</v>
      </c>
    </row>
    <row r="77" spans="1:6" s="13" customFormat="1" ht="21" customHeight="1">
      <c r="A77" s="34"/>
      <c r="B77" s="34"/>
      <c r="C77" s="18" t="s">
        <v>696</v>
      </c>
      <c r="D77" s="18" t="s">
        <v>697</v>
      </c>
      <c r="E77" s="14">
        <v>40</v>
      </c>
      <c r="F77" s="14" t="s">
        <v>693</v>
      </c>
    </row>
    <row r="78" spans="1:6" s="13" customFormat="1" ht="21" customHeight="1">
      <c r="A78" s="34"/>
      <c r="B78" s="34"/>
      <c r="C78" s="18" t="s">
        <v>698</v>
      </c>
      <c r="D78" s="18" t="s">
        <v>699</v>
      </c>
      <c r="E78" s="14">
        <v>40</v>
      </c>
      <c r="F78" s="14" t="s">
        <v>693</v>
      </c>
    </row>
    <row r="79" spans="1:6" s="13" customFormat="1" ht="21" customHeight="1">
      <c r="A79" s="34"/>
      <c r="B79" s="34"/>
      <c r="C79" s="18" t="s">
        <v>700</v>
      </c>
      <c r="D79" s="18" t="s">
        <v>701</v>
      </c>
      <c r="E79" s="14">
        <v>60</v>
      </c>
      <c r="F79" s="14" t="s">
        <v>693</v>
      </c>
    </row>
    <row r="80" spans="1:6" s="13" customFormat="1" ht="21" customHeight="1">
      <c r="A80" s="34"/>
      <c r="B80" s="34"/>
      <c r="C80" s="18" t="s">
        <v>702</v>
      </c>
      <c r="D80" s="18" t="s">
        <v>703</v>
      </c>
      <c r="E80" s="14">
        <v>50</v>
      </c>
      <c r="F80" s="14" t="s">
        <v>693</v>
      </c>
    </row>
    <row r="81" spans="1:6" s="13" customFormat="1" ht="21" customHeight="1">
      <c r="A81" s="34"/>
      <c r="B81" s="34"/>
      <c r="C81" s="18" t="s">
        <v>704</v>
      </c>
      <c r="D81" s="18" t="s">
        <v>705</v>
      </c>
      <c r="E81" s="14">
        <v>50</v>
      </c>
      <c r="F81" s="14" t="s">
        <v>693</v>
      </c>
    </row>
    <row r="82" spans="1:6" s="13" customFormat="1" ht="21" customHeight="1">
      <c r="A82" s="34"/>
      <c r="B82" s="34"/>
      <c r="C82" s="18" t="s">
        <v>706</v>
      </c>
      <c r="D82" s="18" t="s">
        <v>707</v>
      </c>
      <c r="E82" s="14">
        <v>50</v>
      </c>
      <c r="F82" s="14" t="s">
        <v>693</v>
      </c>
    </row>
    <row r="83" spans="1:6" s="13" customFormat="1" ht="21" customHeight="1">
      <c r="A83" s="34"/>
      <c r="B83" s="34"/>
      <c r="C83" s="18" t="s">
        <v>708</v>
      </c>
      <c r="D83" s="18" t="s">
        <v>709</v>
      </c>
      <c r="E83" s="14">
        <v>60</v>
      </c>
      <c r="F83" s="14" t="s">
        <v>693</v>
      </c>
    </row>
    <row r="84" spans="1:6" s="13" customFormat="1" ht="21" customHeight="1">
      <c r="A84" s="34"/>
      <c r="B84" s="34"/>
      <c r="C84" s="18" t="s">
        <v>710</v>
      </c>
      <c r="D84" s="18" t="s">
        <v>711</v>
      </c>
      <c r="E84" s="14">
        <v>30</v>
      </c>
      <c r="F84" s="14" t="s">
        <v>693</v>
      </c>
    </row>
    <row r="85" spans="1:6" s="13" customFormat="1" ht="21" customHeight="1">
      <c r="A85" s="34"/>
      <c r="B85" s="34"/>
      <c r="C85" s="18" t="s">
        <v>712</v>
      </c>
      <c r="D85" s="18" t="s">
        <v>713</v>
      </c>
      <c r="E85" s="14">
        <v>50</v>
      </c>
      <c r="F85" s="14" t="s">
        <v>693</v>
      </c>
    </row>
    <row r="86" spans="1:6" s="13" customFormat="1" ht="21" customHeight="1">
      <c r="A86" s="34"/>
      <c r="B86" s="34"/>
      <c r="C86" s="18" t="s">
        <v>714</v>
      </c>
      <c r="D86" s="18" t="s">
        <v>715</v>
      </c>
      <c r="E86" s="14">
        <v>60</v>
      </c>
      <c r="F86" s="14" t="s">
        <v>693</v>
      </c>
    </row>
    <row r="87" spans="1:6" s="13" customFormat="1" ht="21" customHeight="1">
      <c r="A87" s="34"/>
      <c r="B87" s="34"/>
      <c r="C87" s="18" t="s">
        <v>716</v>
      </c>
      <c r="D87" s="18" t="s">
        <v>717</v>
      </c>
      <c r="E87" s="14">
        <v>40</v>
      </c>
      <c r="F87" s="14" t="s">
        <v>693</v>
      </c>
    </row>
    <row r="88" spans="1:6" s="13" customFormat="1" ht="21" customHeight="1">
      <c r="A88" s="34"/>
      <c r="B88" s="34"/>
      <c r="C88" s="18" t="s">
        <v>718</v>
      </c>
      <c r="D88" s="18" t="s">
        <v>719</v>
      </c>
      <c r="E88" s="14">
        <v>30</v>
      </c>
      <c r="F88" s="14" t="s">
        <v>693</v>
      </c>
    </row>
    <row r="89" spans="1:6" s="23" customFormat="1" ht="21" customHeight="1">
      <c r="A89" s="34"/>
      <c r="B89" s="34" t="s">
        <v>438</v>
      </c>
      <c r="C89" s="20" t="s">
        <v>756</v>
      </c>
      <c r="D89" s="20"/>
      <c r="E89" s="31">
        <f>SUM(E90:E101)</f>
        <v>385</v>
      </c>
      <c r="F89" s="31"/>
    </row>
    <row r="90" spans="1:6" s="8" customFormat="1" ht="21" customHeight="1">
      <c r="A90" s="34"/>
      <c r="B90" s="34"/>
      <c r="C90" s="7" t="s">
        <v>55</v>
      </c>
      <c r="D90" s="7" t="s">
        <v>56</v>
      </c>
      <c r="E90" s="30">
        <v>30</v>
      </c>
      <c r="F90" s="30" t="s">
        <v>434</v>
      </c>
    </row>
    <row r="91" spans="1:6" s="8" customFormat="1" ht="21" customHeight="1">
      <c r="A91" s="34"/>
      <c r="B91" s="34"/>
      <c r="C91" s="7" t="s">
        <v>57</v>
      </c>
      <c r="D91" s="7" t="s">
        <v>58</v>
      </c>
      <c r="E91" s="30">
        <v>35</v>
      </c>
      <c r="F91" s="30" t="s">
        <v>434</v>
      </c>
    </row>
    <row r="92" spans="1:6" s="8" customFormat="1" ht="21" customHeight="1">
      <c r="A92" s="34"/>
      <c r="B92" s="34"/>
      <c r="C92" s="7" t="s">
        <v>59</v>
      </c>
      <c r="D92" s="7" t="s">
        <v>60</v>
      </c>
      <c r="E92" s="30">
        <v>30</v>
      </c>
      <c r="F92" s="30" t="s">
        <v>434</v>
      </c>
    </row>
    <row r="93" spans="1:6" s="8" customFormat="1" ht="21" customHeight="1">
      <c r="A93" s="34"/>
      <c r="B93" s="34"/>
      <c r="C93" s="7" t="s">
        <v>61</v>
      </c>
      <c r="D93" s="7" t="s">
        <v>62</v>
      </c>
      <c r="E93" s="30">
        <v>30</v>
      </c>
      <c r="F93" s="30" t="s">
        <v>434</v>
      </c>
    </row>
    <row r="94" spans="1:6" s="8" customFormat="1" ht="21" customHeight="1">
      <c r="A94" s="34"/>
      <c r="B94" s="34"/>
      <c r="C94" s="7" t="s">
        <v>63</v>
      </c>
      <c r="D94" s="7" t="s">
        <v>64</v>
      </c>
      <c r="E94" s="30">
        <v>30</v>
      </c>
      <c r="F94" s="30" t="s">
        <v>434</v>
      </c>
    </row>
    <row r="95" spans="1:6" s="8" customFormat="1" ht="21" customHeight="1">
      <c r="A95" s="34"/>
      <c r="B95" s="34"/>
      <c r="C95" s="7" t="s">
        <v>65</v>
      </c>
      <c r="D95" s="7" t="s">
        <v>66</v>
      </c>
      <c r="E95" s="30">
        <v>20</v>
      </c>
      <c r="F95" s="30" t="s">
        <v>434</v>
      </c>
    </row>
    <row r="96" spans="1:6" s="8" customFormat="1" ht="21" customHeight="1">
      <c r="A96" s="34"/>
      <c r="B96" s="34"/>
      <c r="C96" s="7" t="s">
        <v>67</v>
      </c>
      <c r="D96" s="7" t="s">
        <v>68</v>
      </c>
      <c r="E96" s="30">
        <v>20</v>
      </c>
      <c r="F96" s="30" t="s">
        <v>434</v>
      </c>
    </row>
    <row r="97" spans="1:6" s="8" customFormat="1" ht="21" customHeight="1">
      <c r="A97" s="34"/>
      <c r="B97" s="34"/>
      <c r="C97" s="7" t="s">
        <v>69</v>
      </c>
      <c r="D97" s="7" t="s">
        <v>70</v>
      </c>
      <c r="E97" s="30">
        <v>20</v>
      </c>
      <c r="F97" s="30" t="s">
        <v>434</v>
      </c>
    </row>
    <row r="98" spans="1:6" s="13" customFormat="1" ht="21" customHeight="1">
      <c r="A98" s="34"/>
      <c r="B98" s="34"/>
      <c r="C98" s="17" t="s">
        <v>554</v>
      </c>
      <c r="D98" s="19" t="s">
        <v>512</v>
      </c>
      <c r="E98" s="29">
        <v>50</v>
      </c>
      <c r="F98" s="30" t="s">
        <v>515</v>
      </c>
    </row>
    <row r="99" spans="1:6" s="13" customFormat="1" ht="21" customHeight="1">
      <c r="A99" s="34"/>
      <c r="B99" s="34"/>
      <c r="C99" s="17" t="s">
        <v>555</v>
      </c>
      <c r="D99" s="19" t="s">
        <v>512</v>
      </c>
      <c r="E99" s="29">
        <v>55</v>
      </c>
      <c r="F99" s="30" t="s">
        <v>515</v>
      </c>
    </row>
    <row r="100" spans="1:6" s="13" customFormat="1" ht="21" customHeight="1">
      <c r="A100" s="34"/>
      <c r="B100" s="34"/>
      <c r="C100" s="17" t="s">
        <v>556</v>
      </c>
      <c r="D100" s="19" t="s">
        <v>512</v>
      </c>
      <c r="E100" s="29">
        <v>45</v>
      </c>
      <c r="F100" s="30" t="s">
        <v>515</v>
      </c>
    </row>
    <row r="101" spans="1:6" s="13" customFormat="1" ht="21" customHeight="1">
      <c r="A101" s="34"/>
      <c r="B101" s="34"/>
      <c r="C101" s="17" t="s">
        <v>557</v>
      </c>
      <c r="D101" s="19" t="s">
        <v>558</v>
      </c>
      <c r="E101" s="29">
        <v>20</v>
      </c>
      <c r="F101" s="30" t="s">
        <v>515</v>
      </c>
    </row>
    <row r="102" spans="1:6" s="26" customFormat="1" ht="21" customHeight="1">
      <c r="A102" s="34"/>
      <c r="B102" s="34" t="s">
        <v>439</v>
      </c>
      <c r="C102" s="24" t="s">
        <v>757</v>
      </c>
      <c r="D102" s="25"/>
      <c r="E102" s="31">
        <f>SUM(E103:E107)</f>
        <v>165</v>
      </c>
      <c r="F102" s="31"/>
    </row>
    <row r="103" spans="1:6" s="8" customFormat="1" ht="21" customHeight="1">
      <c r="A103" s="34"/>
      <c r="B103" s="34"/>
      <c r="C103" s="7" t="s">
        <v>71</v>
      </c>
      <c r="D103" s="7" t="s">
        <v>72</v>
      </c>
      <c r="E103" s="30">
        <v>30</v>
      </c>
      <c r="F103" s="30" t="s">
        <v>434</v>
      </c>
    </row>
    <row r="104" spans="1:6" s="8" customFormat="1" ht="21" customHeight="1">
      <c r="A104" s="34"/>
      <c r="B104" s="34"/>
      <c r="C104" s="7" t="s">
        <v>73</v>
      </c>
      <c r="D104" s="7" t="s">
        <v>74</v>
      </c>
      <c r="E104" s="30">
        <v>30</v>
      </c>
      <c r="F104" s="30" t="s">
        <v>434</v>
      </c>
    </row>
    <row r="105" spans="1:6" s="8" customFormat="1" ht="21" customHeight="1">
      <c r="A105" s="34"/>
      <c r="B105" s="34"/>
      <c r="C105" s="7" t="s">
        <v>75</v>
      </c>
      <c r="D105" s="7" t="s">
        <v>76</v>
      </c>
      <c r="E105" s="30">
        <v>35</v>
      </c>
      <c r="F105" s="30" t="s">
        <v>434</v>
      </c>
    </row>
    <row r="106" spans="1:6" s="8" customFormat="1" ht="21" customHeight="1">
      <c r="A106" s="34"/>
      <c r="B106" s="34"/>
      <c r="C106" s="7" t="s">
        <v>77</v>
      </c>
      <c r="D106" s="7" t="s">
        <v>78</v>
      </c>
      <c r="E106" s="30">
        <v>30</v>
      </c>
      <c r="F106" s="30" t="s">
        <v>434</v>
      </c>
    </row>
    <row r="107" spans="1:6" s="13" customFormat="1" ht="21" customHeight="1">
      <c r="A107" s="34"/>
      <c r="B107" s="34"/>
      <c r="C107" s="17" t="s">
        <v>559</v>
      </c>
      <c r="D107" s="19" t="s">
        <v>512</v>
      </c>
      <c r="E107" s="29">
        <v>40</v>
      </c>
      <c r="F107" s="30" t="s">
        <v>560</v>
      </c>
    </row>
    <row r="108" spans="1:6" s="26" customFormat="1" ht="21" customHeight="1">
      <c r="A108" s="33" t="s">
        <v>561</v>
      </c>
      <c r="B108" s="35" t="s">
        <v>758</v>
      </c>
      <c r="C108" s="35"/>
      <c r="D108" s="25"/>
      <c r="E108" s="21">
        <f>SUM(E109,E132,E134,E136,E138,E128)</f>
        <v>1035</v>
      </c>
      <c r="F108" s="31"/>
    </row>
    <row r="109" spans="1:6" s="26" customFormat="1" ht="21" customHeight="1">
      <c r="A109" s="33"/>
      <c r="B109" s="34" t="s">
        <v>440</v>
      </c>
      <c r="C109" s="24" t="s">
        <v>759</v>
      </c>
      <c r="D109" s="25"/>
      <c r="E109" s="31">
        <f>SUM(E110:E127)</f>
        <v>660</v>
      </c>
      <c r="F109" s="31"/>
    </row>
    <row r="110" spans="1:6" s="8" customFormat="1" ht="21" customHeight="1">
      <c r="A110" s="33"/>
      <c r="B110" s="34"/>
      <c r="C110" s="7" t="s">
        <v>79</v>
      </c>
      <c r="D110" s="7" t="s">
        <v>80</v>
      </c>
      <c r="E110" s="30">
        <v>35</v>
      </c>
      <c r="F110" s="30" t="s">
        <v>434</v>
      </c>
    </row>
    <row r="111" spans="1:6" s="8" customFormat="1" ht="21" customHeight="1">
      <c r="A111" s="33"/>
      <c r="B111" s="34"/>
      <c r="C111" s="7" t="s">
        <v>81</v>
      </c>
      <c r="D111" s="7" t="s">
        <v>82</v>
      </c>
      <c r="E111" s="30">
        <v>30</v>
      </c>
      <c r="F111" s="30" t="s">
        <v>434</v>
      </c>
    </row>
    <row r="112" spans="1:6" s="8" customFormat="1" ht="21" customHeight="1">
      <c r="A112" s="33"/>
      <c r="B112" s="34"/>
      <c r="C112" s="7" t="s">
        <v>83</v>
      </c>
      <c r="D112" s="7" t="s">
        <v>84</v>
      </c>
      <c r="E112" s="30">
        <v>30</v>
      </c>
      <c r="F112" s="30" t="s">
        <v>434</v>
      </c>
    </row>
    <row r="113" spans="1:6" s="8" customFormat="1" ht="21" customHeight="1">
      <c r="A113" s="33"/>
      <c r="B113" s="34"/>
      <c r="C113" s="7" t="s">
        <v>85</v>
      </c>
      <c r="D113" s="7" t="s">
        <v>86</v>
      </c>
      <c r="E113" s="30">
        <v>30</v>
      </c>
      <c r="F113" s="30" t="s">
        <v>434</v>
      </c>
    </row>
    <row r="114" spans="1:6" s="8" customFormat="1" ht="21" customHeight="1">
      <c r="A114" s="33"/>
      <c r="B114" s="34"/>
      <c r="C114" s="7" t="s">
        <v>87</v>
      </c>
      <c r="D114" s="7" t="s">
        <v>88</v>
      </c>
      <c r="E114" s="30">
        <v>30</v>
      </c>
      <c r="F114" s="30" t="s">
        <v>434</v>
      </c>
    </row>
    <row r="115" spans="1:6" s="8" customFormat="1" ht="21" customHeight="1">
      <c r="A115" s="33"/>
      <c r="B115" s="34"/>
      <c r="C115" s="7" t="s">
        <v>89</v>
      </c>
      <c r="D115" s="7" t="s">
        <v>90</v>
      </c>
      <c r="E115" s="30">
        <v>30</v>
      </c>
      <c r="F115" s="30" t="s">
        <v>434</v>
      </c>
    </row>
    <row r="116" spans="1:6" s="8" customFormat="1" ht="21" customHeight="1">
      <c r="A116" s="33"/>
      <c r="B116" s="34"/>
      <c r="C116" s="7" t="s">
        <v>91</v>
      </c>
      <c r="D116" s="7" t="s">
        <v>92</v>
      </c>
      <c r="E116" s="30">
        <v>30</v>
      </c>
      <c r="F116" s="30" t="s">
        <v>434</v>
      </c>
    </row>
    <row r="117" spans="1:6" s="8" customFormat="1" ht="21" customHeight="1">
      <c r="A117" s="33"/>
      <c r="B117" s="34"/>
      <c r="C117" s="7" t="s">
        <v>93</v>
      </c>
      <c r="D117" s="7" t="s">
        <v>94</v>
      </c>
      <c r="E117" s="30">
        <v>30</v>
      </c>
      <c r="F117" s="30" t="s">
        <v>434</v>
      </c>
    </row>
    <row r="118" spans="1:6" s="8" customFormat="1" ht="21" customHeight="1">
      <c r="A118" s="33"/>
      <c r="B118" s="34"/>
      <c r="C118" s="7" t="s">
        <v>95</v>
      </c>
      <c r="D118" s="7" t="s">
        <v>96</v>
      </c>
      <c r="E118" s="30">
        <v>35</v>
      </c>
      <c r="F118" s="30" t="s">
        <v>434</v>
      </c>
    </row>
    <row r="119" spans="1:6" s="8" customFormat="1" ht="21" customHeight="1">
      <c r="A119" s="33"/>
      <c r="B119" s="34"/>
      <c r="C119" s="7" t="s">
        <v>97</v>
      </c>
      <c r="D119" s="7" t="s">
        <v>98</v>
      </c>
      <c r="E119" s="30">
        <v>30</v>
      </c>
      <c r="F119" s="30" t="s">
        <v>434</v>
      </c>
    </row>
    <row r="120" spans="1:6" s="8" customFormat="1" ht="21" customHeight="1">
      <c r="A120" s="33"/>
      <c r="B120" s="34"/>
      <c r="C120" s="7" t="s">
        <v>99</v>
      </c>
      <c r="D120" s="7" t="s">
        <v>100</v>
      </c>
      <c r="E120" s="30">
        <v>30</v>
      </c>
      <c r="F120" s="30" t="s">
        <v>434</v>
      </c>
    </row>
    <row r="121" spans="1:6" s="8" customFormat="1" ht="21" customHeight="1">
      <c r="A121" s="33"/>
      <c r="B121" s="34" t="s">
        <v>562</v>
      </c>
      <c r="C121" s="17" t="s">
        <v>563</v>
      </c>
      <c r="D121" s="19" t="s">
        <v>518</v>
      </c>
      <c r="E121" s="29">
        <v>60</v>
      </c>
      <c r="F121" s="30" t="s">
        <v>513</v>
      </c>
    </row>
    <row r="122" spans="1:6" s="32" customFormat="1" ht="21" customHeight="1">
      <c r="A122" s="33"/>
      <c r="B122" s="34"/>
      <c r="C122" s="17" t="s">
        <v>564</v>
      </c>
      <c r="D122" s="19" t="s">
        <v>512</v>
      </c>
      <c r="E122" s="29">
        <v>60</v>
      </c>
      <c r="F122" s="30" t="s">
        <v>513</v>
      </c>
    </row>
    <row r="123" spans="1:6" s="32" customFormat="1" ht="21" customHeight="1">
      <c r="A123" s="33"/>
      <c r="B123" s="34"/>
      <c r="C123" s="17" t="s">
        <v>565</v>
      </c>
      <c r="D123" s="19" t="s">
        <v>512</v>
      </c>
      <c r="E123" s="29">
        <v>50</v>
      </c>
      <c r="F123" s="30" t="s">
        <v>513</v>
      </c>
    </row>
    <row r="124" spans="1:6" s="13" customFormat="1" ht="21" customHeight="1">
      <c r="A124" s="33"/>
      <c r="B124" s="34"/>
      <c r="C124" s="17" t="s">
        <v>566</v>
      </c>
      <c r="D124" s="19" t="s">
        <v>512</v>
      </c>
      <c r="E124" s="29">
        <v>50</v>
      </c>
      <c r="F124" s="30" t="s">
        <v>513</v>
      </c>
    </row>
    <row r="125" spans="1:6" s="13" customFormat="1" ht="21" customHeight="1">
      <c r="A125" s="33"/>
      <c r="B125" s="34"/>
      <c r="C125" s="17" t="s">
        <v>567</v>
      </c>
      <c r="D125" s="19" t="s">
        <v>512</v>
      </c>
      <c r="E125" s="29">
        <v>40</v>
      </c>
      <c r="F125" s="30" t="s">
        <v>513</v>
      </c>
    </row>
    <row r="126" spans="1:6" s="13" customFormat="1" ht="21" customHeight="1">
      <c r="A126" s="33"/>
      <c r="B126" s="34"/>
      <c r="C126" s="17" t="s">
        <v>568</v>
      </c>
      <c r="D126" s="19" t="s">
        <v>569</v>
      </c>
      <c r="E126" s="29">
        <v>10</v>
      </c>
      <c r="F126" s="30" t="s">
        <v>513</v>
      </c>
    </row>
    <row r="127" spans="1:6" s="13" customFormat="1" ht="21" customHeight="1">
      <c r="A127" s="33"/>
      <c r="B127" s="34"/>
      <c r="C127" s="18" t="s">
        <v>720</v>
      </c>
      <c r="D127" s="18" t="s">
        <v>721</v>
      </c>
      <c r="E127" s="14">
        <v>50</v>
      </c>
      <c r="F127" s="14" t="s">
        <v>722</v>
      </c>
    </row>
    <row r="128" spans="1:6" s="26" customFormat="1" ht="21" customHeight="1">
      <c r="A128" s="33"/>
      <c r="B128" s="43" t="s">
        <v>861</v>
      </c>
      <c r="C128" s="27" t="s">
        <v>862</v>
      </c>
      <c r="D128" s="27"/>
      <c r="E128" s="28">
        <f>SUM(E129:E131)</f>
        <v>85</v>
      </c>
      <c r="F128" s="28"/>
    </row>
    <row r="129" spans="1:6" s="13" customFormat="1" ht="21" customHeight="1">
      <c r="A129" s="33"/>
      <c r="B129" s="44"/>
      <c r="C129" s="7" t="s">
        <v>101</v>
      </c>
      <c r="D129" s="7" t="s">
        <v>102</v>
      </c>
      <c r="E129" s="30">
        <v>30</v>
      </c>
      <c r="F129" s="30" t="s">
        <v>434</v>
      </c>
    </row>
    <row r="130" spans="1:6" s="13" customFormat="1" ht="21" customHeight="1">
      <c r="A130" s="33"/>
      <c r="B130" s="44"/>
      <c r="C130" s="17" t="s">
        <v>570</v>
      </c>
      <c r="D130" s="19" t="s">
        <v>518</v>
      </c>
      <c r="E130" s="30">
        <v>45</v>
      </c>
      <c r="F130" s="30" t="s">
        <v>515</v>
      </c>
    </row>
    <row r="131" spans="1:6" s="13" customFormat="1" ht="21" customHeight="1">
      <c r="A131" s="33"/>
      <c r="B131" s="45"/>
      <c r="C131" s="17" t="s">
        <v>571</v>
      </c>
      <c r="D131" s="19" t="s">
        <v>569</v>
      </c>
      <c r="E131" s="30">
        <v>10</v>
      </c>
      <c r="F131" s="30" t="s">
        <v>515</v>
      </c>
    </row>
    <row r="132" spans="1:6" s="26" customFormat="1" ht="21" customHeight="1">
      <c r="A132" s="33"/>
      <c r="B132" s="34" t="s">
        <v>441</v>
      </c>
      <c r="C132" s="20" t="s">
        <v>760</v>
      </c>
      <c r="D132" s="27"/>
      <c r="E132" s="28">
        <v>35</v>
      </c>
      <c r="F132" s="28"/>
    </row>
    <row r="133" spans="1:6" s="8" customFormat="1" ht="21" customHeight="1">
      <c r="A133" s="33"/>
      <c r="B133" s="34"/>
      <c r="C133" s="7" t="s">
        <v>103</v>
      </c>
      <c r="D133" s="7" t="s">
        <v>104</v>
      </c>
      <c r="E133" s="30">
        <v>35</v>
      </c>
      <c r="F133" s="30" t="s">
        <v>434</v>
      </c>
    </row>
    <row r="134" spans="1:6" s="23" customFormat="1" ht="21" customHeight="1">
      <c r="A134" s="33"/>
      <c r="B134" s="34" t="s">
        <v>572</v>
      </c>
      <c r="C134" s="20" t="s">
        <v>761</v>
      </c>
      <c r="D134" s="20"/>
      <c r="E134" s="31">
        <v>30</v>
      </c>
      <c r="F134" s="31"/>
    </row>
    <row r="135" spans="1:6" s="13" customFormat="1" ht="21" customHeight="1">
      <c r="A135" s="33"/>
      <c r="B135" s="34"/>
      <c r="C135" s="17" t="s">
        <v>573</v>
      </c>
      <c r="D135" s="19" t="s">
        <v>574</v>
      </c>
      <c r="E135" s="29">
        <v>30</v>
      </c>
      <c r="F135" s="30" t="s">
        <v>560</v>
      </c>
    </row>
    <row r="136" spans="1:6" s="26" customFormat="1" ht="21" customHeight="1">
      <c r="A136" s="33"/>
      <c r="B136" s="34" t="s">
        <v>442</v>
      </c>
      <c r="C136" s="24" t="s">
        <v>762</v>
      </c>
      <c r="D136" s="25"/>
      <c r="E136" s="31">
        <v>30</v>
      </c>
      <c r="F136" s="31"/>
    </row>
    <row r="137" spans="1:6" s="8" customFormat="1" ht="21" customHeight="1">
      <c r="A137" s="33"/>
      <c r="B137" s="34"/>
      <c r="C137" s="7" t="s">
        <v>105</v>
      </c>
      <c r="D137" s="7" t="s">
        <v>106</v>
      </c>
      <c r="E137" s="30">
        <v>30</v>
      </c>
      <c r="F137" s="30" t="s">
        <v>434</v>
      </c>
    </row>
    <row r="138" spans="1:6" s="23" customFormat="1" ht="21" customHeight="1">
      <c r="A138" s="33"/>
      <c r="B138" s="34" t="s">
        <v>443</v>
      </c>
      <c r="C138" s="20" t="s">
        <v>763</v>
      </c>
      <c r="D138" s="20"/>
      <c r="E138" s="31">
        <f>SUM(E139:E144)</f>
        <v>195</v>
      </c>
      <c r="F138" s="31"/>
    </row>
    <row r="139" spans="1:6" s="8" customFormat="1" ht="21" customHeight="1">
      <c r="A139" s="33"/>
      <c r="B139" s="34"/>
      <c r="C139" s="7" t="s">
        <v>107</v>
      </c>
      <c r="D139" s="7" t="s">
        <v>108</v>
      </c>
      <c r="E139" s="30">
        <v>30</v>
      </c>
      <c r="F139" s="30" t="s">
        <v>434</v>
      </c>
    </row>
    <row r="140" spans="1:6" s="8" customFormat="1" ht="21" customHeight="1">
      <c r="A140" s="33"/>
      <c r="B140" s="34"/>
      <c r="C140" s="7" t="s">
        <v>109</v>
      </c>
      <c r="D140" s="7" t="s">
        <v>110</v>
      </c>
      <c r="E140" s="30">
        <v>30</v>
      </c>
      <c r="F140" s="30" t="s">
        <v>434</v>
      </c>
    </row>
    <row r="141" spans="1:6" s="8" customFormat="1" ht="21" customHeight="1">
      <c r="A141" s="33"/>
      <c r="B141" s="34"/>
      <c r="C141" s="7" t="s">
        <v>111</v>
      </c>
      <c r="D141" s="7" t="s">
        <v>112</v>
      </c>
      <c r="E141" s="30">
        <v>30</v>
      </c>
      <c r="F141" s="30" t="s">
        <v>434</v>
      </c>
    </row>
    <row r="142" spans="1:6" s="8" customFormat="1" ht="21" customHeight="1">
      <c r="A142" s="33"/>
      <c r="B142" s="34"/>
      <c r="C142" s="7" t="s">
        <v>113</v>
      </c>
      <c r="D142" s="7" t="s">
        <v>114</v>
      </c>
      <c r="E142" s="30">
        <v>30</v>
      </c>
      <c r="F142" s="30" t="s">
        <v>434</v>
      </c>
    </row>
    <row r="143" spans="1:6" s="8" customFormat="1" ht="21" customHeight="1">
      <c r="A143" s="33"/>
      <c r="B143" s="34"/>
      <c r="C143" s="7" t="s">
        <v>115</v>
      </c>
      <c r="D143" s="7" t="s">
        <v>116</v>
      </c>
      <c r="E143" s="30">
        <v>20</v>
      </c>
      <c r="F143" s="30" t="s">
        <v>434</v>
      </c>
    </row>
    <row r="144" spans="1:6" s="13" customFormat="1" ht="21" customHeight="1">
      <c r="A144" s="33"/>
      <c r="B144" s="34"/>
      <c r="C144" s="17" t="s">
        <v>575</v>
      </c>
      <c r="D144" s="19" t="s">
        <v>512</v>
      </c>
      <c r="E144" s="29">
        <v>55</v>
      </c>
      <c r="F144" s="30" t="s">
        <v>560</v>
      </c>
    </row>
    <row r="145" spans="1:6" s="26" customFormat="1" ht="21" customHeight="1">
      <c r="A145" s="33" t="s">
        <v>576</v>
      </c>
      <c r="B145" s="35" t="s">
        <v>764</v>
      </c>
      <c r="C145" s="35"/>
      <c r="D145" s="25"/>
      <c r="E145" s="21">
        <f>SUM(E166,E164,E158,E146)</f>
        <v>645</v>
      </c>
      <c r="F145" s="31"/>
    </row>
    <row r="146" spans="1:6" s="26" customFormat="1" ht="21" customHeight="1">
      <c r="A146" s="33"/>
      <c r="B146" s="34" t="s">
        <v>444</v>
      </c>
      <c r="C146" s="24" t="s">
        <v>765</v>
      </c>
      <c r="D146" s="25"/>
      <c r="E146" s="31">
        <f>SUM(E147:E157)</f>
        <v>385</v>
      </c>
      <c r="F146" s="31"/>
    </row>
    <row r="147" spans="1:6" s="8" customFormat="1" ht="21" customHeight="1">
      <c r="A147" s="33"/>
      <c r="B147" s="34"/>
      <c r="C147" s="7" t="s">
        <v>117</v>
      </c>
      <c r="D147" s="7" t="s">
        <v>118</v>
      </c>
      <c r="E147" s="30">
        <v>30</v>
      </c>
      <c r="F147" s="30" t="s">
        <v>434</v>
      </c>
    </row>
    <row r="148" spans="1:6" s="8" customFormat="1" ht="21" customHeight="1">
      <c r="A148" s="33"/>
      <c r="B148" s="34"/>
      <c r="C148" s="7" t="s">
        <v>119</v>
      </c>
      <c r="D148" s="7" t="s">
        <v>120</v>
      </c>
      <c r="E148" s="30">
        <v>30</v>
      </c>
      <c r="F148" s="30" t="s">
        <v>434</v>
      </c>
    </row>
    <row r="149" spans="1:6" s="8" customFormat="1" ht="21" customHeight="1">
      <c r="A149" s="33"/>
      <c r="B149" s="34"/>
      <c r="C149" s="7" t="s">
        <v>121</v>
      </c>
      <c r="D149" s="7" t="s">
        <v>122</v>
      </c>
      <c r="E149" s="30">
        <v>30</v>
      </c>
      <c r="F149" s="30" t="s">
        <v>434</v>
      </c>
    </row>
    <row r="150" spans="1:6" s="8" customFormat="1" ht="21" customHeight="1">
      <c r="A150" s="33"/>
      <c r="B150" s="34"/>
      <c r="C150" s="7" t="s">
        <v>123</v>
      </c>
      <c r="D150" s="7" t="s">
        <v>124</v>
      </c>
      <c r="E150" s="30">
        <v>30</v>
      </c>
      <c r="F150" s="30" t="s">
        <v>434</v>
      </c>
    </row>
    <row r="151" spans="1:6" s="8" customFormat="1" ht="21" customHeight="1">
      <c r="A151" s="33"/>
      <c r="B151" s="34"/>
      <c r="C151" s="7" t="s">
        <v>125</v>
      </c>
      <c r="D151" s="7" t="s">
        <v>126</v>
      </c>
      <c r="E151" s="30">
        <v>30</v>
      </c>
      <c r="F151" s="30" t="s">
        <v>434</v>
      </c>
    </row>
    <row r="152" spans="1:6" s="13" customFormat="1" ht="21" customHeight="1">
      <c r="A152" s="33"/>
      <c r="B152" s="34"/>
      <c r="C152" s="17" t="s">
        <v>577</v>
      </c>
      <c r="D152" s="19" t="s">
        <v>512</v>
      </c>
      <c r="E152" s="29">
        <v>50</v>
      </c>
      <c r="F152" s="30" t="s">
        <v>513</v>
      </c>
    </row>
    <row r="153" spans="1:6" s="13" customFormat="1" ht="21" customHeight="1">
      <c r="A153" s="33"/>
      <c r="B153" s="34"/>
      <c r="C153" s="17" t="s">
        <v>578</v>
      </c>
      <c r="D153" s="19" t="s">
        <v>579</v>
      </c>
      <c r="E153" s="29">
        <v>45</v>
      </c>
      <c r="F153" s="30" t="s">
        <v>513</v>
      </c>
    </row>
    <row r="154" spans="1:6" s="13" customFormat="1" ht="21" customHeight="1">
      <c r="A154" s="33"/>
      <c r="B154" s="34"/>
      <c r="C154" s="17" t="s">
        <v>857</v>
      </c>
      <c r="D154" s="19" t="s">
        <v>522</v>
      </c>
      <c r="E154" s="29">
        <v>40</v>
      </c>
      <c r="F154" s="30" t="s">
        <v>513</v>
      </c>
    </row>
    <row r="155" spans="1:6" s="13" customFormat="1" ht="21" customHeight="1">
      <c r="A155" s="33"/>
      <c r="B155" s="34"/>
      <c r="C155" s="17" t="s">
        <v>858</v>
      </c>
      <c r="D155" s="19" t="s">
        <v>859</v>
      </c>
      <c r="E155" s="29">
        <v>50</v>
      </c>
      <c r="F155" s="30" t="s">
        <v>513</v>
      </c>
    </row>
    <row r="156" spans="1:6" s="13" customFormat="1" ht="21" customHeight="1">
      <c r="A156" s="33"/>
      <c r="B156" s="34"/>
      <c r="C156" s="17" t="s">
        <v>580</v>
      </c>
      <c r="D156" s="19" t="s">
        <v>569</v>
      </c>
      <c r="E156" s="29">
        <v>10</v>
      </c>
      <c r="F156" s="30" t="s">
        <v>513</v>
      </c>
    </row>
    <row r="157" spans="1:6" s="13" customFormat="1" ht="21" customHeight="1">
      <c r="A157" s="33"/>
      <c r="B157" s="34"/>
      <c r="C157" s="18" t="s">
        <v>723</v>
      </c>
      <c r="D157" s="18" t="s">
        <v>724</v>
      </c>
      <c r="E157" s="14">
        <v>40</v>
      </c>
      <c r="F157" s="14" t="s">
        <v>722</v>
      </c>
    </row>
    <row r="158" spans="1:6" s="26" customFormat="1" ht="21" customHeight="1">
      <c r="A158" s="33"/>
      <c r="B158" s="34" t="s">
        <v>445</v>
      </c>
      <c r="C158" s="27" t="s">
        <v>766</v>
      </c>
      <c r="D158" s="27"/>
      <c r="E158" s="28">
        <f>SUM(E159:E163)</f>
        <v>155</v>
      </c>
      <c r="F158" s="28"/>
    </row>
    <row r="159" spans="1:6" s="8" customFormat="1" ht="21" customHeight="1">
      <c r="A159" s="33"/>
      <c r="B159" s="34"/>
      <c r="C159" s="7" t="s">
        <v>127</v>
      </c>
      <c r="D159" s="7" t="s">
        <v>128</v>
      </c>
      <c r="E159" s="30">
        <v>30</v>
      </c>
      <c r="F159" s="30" t="s">
        <v>434</v>
      </c>
    </row>
    <row r="160" spans="1:6" s="8" customFormat="1" ht="21" customHeight="1">
      <c r="A160" s="33"/>
      <c r="B160" s="34"/>
      <c r="C160" s="7" t="s">
        <v>129</v>
      </c>
      <c r="D160" s="7" t="s">
        <v>130</v>
      </c>
      <c r="E160" s="30">
        <v>30</v>
      </c>
      <c r="F160" s="30" t="s">
        <v>434</v>
      </c>
    </row>
    <row r="161" spans="1:6" s="13" customFormat="1" ht="21" customHeight="1">
      <c r="A161" s="33"/>
      <c r="B161" s="34"/>
      <c r="C161" s="17" t="s">
        <v>583</v>
      </c>
      <c r="D161" s="19" t="s">
        <v>579</v>
      </c>
      <c r="E161" s="29">
        <v>35</v>
      </c>
      <c r="F161" s="30" t="s">
        <v>513</v>
      </c>
    </row>
    <row r="162" spans="1:6" s="13" customFormat="1" ht="21" customHeight="1">
      <c r="A162" s="33"/>
      <c r="B162" s="34"/>
      <c r="C162" s="17" t="s">
        <v>584</v>
      </c>
      <c r="D162" s="19" t="s">
        <v>512</v>
      </c>
      <c r="E162" s="29">
        <v>50</v>
      </c>
      <c r="F162" s="30" t="s">
        <v>513</v>
      </c>
    </row>
    <row r="163" spans="1:6" s="13" customFormat="1" ht="21" customHeight="1">
      <c r="A163" s="33"/>
      <c r="B163" s="34"/>
      <c r="C163" s="17" t="s">
        <v>585</v>
      </c>
      <c r="D163" s="19" t="s">
        <v>569</v>
      </c>
      <c r="E163" s="29">
        <v>10</v>
      </c>
      <c r="F163" s="30" t="s">
        <v>513</v>
      </c>
    </row>
    <row r="164" spans="1:6" s="26" customFormat="1" ht="21" customHeight="1">
      <c r="A164" s="33"/>
      <c r="B164" s="34" t="s">
        <v>446</v>
      </c>
      <c r="C164" s="24" t="s">
        <v>767</v>
      </c>
      <c r="D164" s="25"/>
      <c r="E164" s="31">
        <v>30</v>
      </c>
      <c r="F164" s="31"/>
    </row>
    <row r="165" spans="1:6" s="8" customFormat="1" ht="21" customHeight="1">
      <c r="A165" s="33"/>
      <c r="B165" s="34"/>
      <c r="C165" s="7" t="s">
        <v>131</v>
      </c>
      <c r="D165" s="7" t="s">
        <v>132</v>
      </c>
      <c r="E165" s="30">
        <v>30</v>
      </c>
      <c r="F165" s="30" t="s">
        <v>434</v>
      </c>
    </row>
    <row r="166" spans="1:6" s="23" customFormat="1" ht="21" customHeight="1">
      <c r="A166" s="33"/>
      <c r="B166" s="34" t="s">
        <v>447</v>
      </c>
      <c r="C166" s="20" t="s">
        <v>768</v>
      </c>
      <c r="D166" s="20"/>
      <c r="E166" s="31">
        <f>SUM(E167:E168)</f>
        <v>75</v>
      </c>
      <c r="F166" s="31"/>
    </row>
    <row r="167" spans="1:6" s="8" customFormat="1" ht="21" customHeight="1">
      <c r="A167" s="33"/>
      <c r="B167" s="34"/>
      <c r="C167" s="7" t="s">
        <v>133</v>
      </c>
      <c r="D167" s="7" t="s">
        <v>134</v>
      </c>
      <c r="E167" s="30">
        <v>30</v>
      </c>
      <c r="F167" s="30" t="s">
        <v>434</v>
      </c>
    </row>
    <row r="168" spans="1:6" s="13" customFormat="1" ht="21" customHeight="1">
      <c r="A168" s="33"/>
      <c r="B168" s="34"/>
      <c r="C168" s="17" t="s">
        <v>581</v>
      </c>
      <c r="D168" s="19" t="s">
        <v>582</v>
      </c>
      <c r="E168" s="29">
        <v>45</v>
      </c>
      <c r="F168" s="30" t="s">
        <v>560</v>
      </c>
    </row>
    <row r="169" spans="1:6" s="26" customFormat="1" ht="21" customHeight="1">
      <c r="A169" s="33" t="s">
        <v>586</v>
      </c>
      <c r="B169" s="35" t="s">
        <v>769</v>
      </c>
      <c r="C169" s="35"/>
      <c r="D169" s="25"/>
      <c r="E169" s="21">
        <f>SUM(E170,E197,E200,E202,E205,E207)</f>
        <v>1195</v>
      </c>
      <c r="F169" s="31"/>
    </row>
    <row r="170" spans="1:6" s="26" customFormat="1" ht="21" customHeight="1">
      <c r="A170" s="33"/>
      <c r="B170" s="34" t="s">
        <v>448</v>
      </c>
      <c r="C170" s="24" t="s">
        <v>770</v>
      </c>
      <c r="D170" s="25"/>
      <c r="E170" s="31">
        <f>SUM(E171:E196)</f>
        <v>955</v>
      </c>
      <c r="F170" s="31"/>
    </row>
    <row r="171" spans="1:6" s="8" customFormat="1" ht="21" customHeight="1">
      <c r="A171" s="33"/>
      <c r="B171" s="34"/>
      <c r="C171" s="7" t="s">
        <v>135</v>
      </c>
      <c r="D171" s="7" t="s">
        <v>136</v>
      </c>
      <c r="E171" s="30">
        <v>30</v>
      </c>
      <c r="F171" s="30" t="s">
        <v>434</v>
      </c>
    </row>
    <row r="172" spans="1:6" s="8" customFormat="1" ht="21" customHeight="1">
      <c r="A172" s="33"/>
      <c r="B172" s="34"/>
      <c r="C172" s="7" t="s">
        <v>137</v>
      </c>
      <c r="D172" s="7" t="s">
        <v>138</v>
      </c>
      <c r="E172" s="30">
        <v>30</v>
      </c>
      <c r="F172" s="30" t="s">
        <v>434</v>
      </c>
    </row>
    <row r="173" spans="1:6" s="8" customFormat="1" ht="21" customHeight="1">
      <c r="A173" s="33"/>
      <c r="B173" s="34"/>
      <c r="C173" s="7" t="s">
        <v>139</v>
      </c>
      <c r="D173" s="7" t="s">
        <v>140</v>
      </c>
      <c r="E173" s="30">
        <v>35</v>
      </c>
      <c r="F173" s="30" t="s">
        <v>434</v>
      </c>
    </row>
    <row r="174" spans="1:6" s="8" customFormat="1" ht="21" customHeight="1">
      <c r="A174" s="33"/>
      <c r="B174" s="34"/>
      <c r="C174" s="7" t="s">
        <v>141</v>
      </c>
      <c r="D174" s="7" t="s">
        <v>142</v>
      </c>
      <c r="E174" s="30">
        <v>30</v>
      </c>
      <c r="F174" s="30" t="s">
        <v>434</v>
      </c>
    </row>
    <row r="175" spans="1:6" s="8" customFormat="1" ht="21" customHeight="1">
      <c r="A175" s="33"/>
      <c r="B175" s="34"/>
      <c r="C175" s="7" t="s">
        <v>143</v>
      </c>
      <c r="D175" s="7" t="s">
        <v>144</v>
      </c>
      <c r="E175" s="30">
        <v>30</v>
      </c>
      <c r="F175" s="30" t="s">
        <v>434</v>
      </c>
    </row>
    <row r="176" spans="1:6" s="8" customFormat="1" ht="21" customHeight="1">
      <c r="A176" s="33"/>
      <c r="B176" s="34"/>
      <c r="C176" s="7" t="s">
        <v>145</v>
      </c>
      <c r="D176" s="7" t="s">
        <v>146</v>
      </c>
      <c r="E176" s="30">
        <v>30</v>
      </c>
      <c r="F176" s="30" t="s">
        <v>434</v>
      </c>
    </row>
    <row r="177" spans="1:6" s="8" customFormat="1" ht="21" customHeight="1">
      <c r="A177" s="33"/>
      <c r="B177" s="34"/>
      <c r="C177" s="7" t="s">
        <v>147</v>
      </c>
      <c r="D177" s="7" t="s">
        <v>148</v>
      </c>
      <c r="E177" s="30">
        <v>30</v>
      </c>
      <c r="F177" s="30" t="s">
        <v>434</v>
      </c>
    </row>
    <row r="178" spans="1:6" s="8" customFormat="1" ht="21" customHeight="1">
      <c r="A178" s="33"/>
      <c r="B178" s="34"/>
      <c r="C178" s="7" t="s">
        <v>149</v>
      </c>
      <c r="D178" s="7" t="s">
        <v>150</v>
      </c>
      <c r="E178" s="30">
        <v>35</v>
      </c>
      <c r="F178" s="30" t="s">
        <v>434</v>
      </c>
    </row>
    <row r="179" spans="1:6" s="8" customFormat="1" ht="21" customHeight="1">
      <c r="A179" s="33"/>
      <c r="B179" s="34"/>
      <c r="C179" s="7" t="s">
        <v>151</v>
      </c>
      <c r="D179" s="7" t="s">
        <v>152</v>
      </c>
      <c r="E179" s="30">
        <v>30</v>
      </c>
      <c r="F179" s="30" t="s">
        <v>434</v>
      </c>
    </row>
    <row r="180" spans="1:6" s="8" customFormat="1" ht="21" customHeight="1">
      <c r="A180" s="33"/>
      <c r="B180" s="34"/>
      <c r="C180" s="7" t="s">
        <v>153</v>
      </c>
      <c r="D180" s="7" t="s">
        <v>154</v>
      </c>
      <c r="E180" s="30">
        <v>30</v>
      </c>
      <c r="F180" s="30" t="s">
        <v>434</v>
      </c>
    </row>
    <row r="181" spans="1:6" s="8" customFormat="1" ht="21" customHeight="1">
      <c r="A181" s="33"/>
      <c r="B181" s="34"/>
      <c r="C181" s="7" t="s">
        <v>155</v>
      </c>
      <c r="D181" s="7" t="s">
        <v>156</v>
      </c>
      <c r="E181" s="30">
        <v>30</v>
      </c>
      <c r="F181" s="30" t="s">
        <v>434</v>
      </c>
    </row>
    <row r="182" spans="1:6" s="8" customFormat="1" ht="21" customHeight="1">
      <c r="A182" s="33"/>
      <c r="B182" s="34"/>
      <c r="C182" s="7" t="s">
        <v>511</v>
      </c>
      <c r="D182" s="7" t="s">
        <v>157</v>
      </c>
      <c r="E182" s="30">
        <v>20</v>
      </c>
      <c r="F182" s="30" t="s">
        <v>434</v>
      </c>
    </row>
    <row r="183" spans="1:6" s="13" customFormat="1" ht="21" customHeight="1">
      <c r="A183" s="33"/>
      <c r="B183" s="34"/>
      <c r="C183" s="17" t="s">
        <v>587</v>
      </c>
      <c r="D183" s="19" t="s">
        <v>579</v>
      </c>
      <c r="E183" s="29">
        <v>50</v>
      </c>
      <c r="F183" s="30" t="s">
        <v>513</v>
      </c>
    </row>
    <row r="184" spans="1:6" s="13" customFormat="1" ht="21" customHeight="1">
      <c r="A184" s="33"/>
      <c r="B184" s="34"/>
      <c r="C184" s="17" t="s">
        <v>588</v>
      </c>
      <c r="D184" s="19" t="s">
        <v>579</v>
      </c>
      <c r="E184" s="29">
        <v>45</v>
      </c>
      <c r="F184" s="30" t="s">
        <v>513</v>
      </c>
    </row>
    <row r="185" spans="1:6" s="13" customFormat="1" ht="21" customHeight="1">
      <c r="A185" s="33"/>
      <c r="B185" s="34"/>
      <c r="C185" s="17" t="s">
        <v>589</v>
      </c>
      <c r="D185" s="19" t="s">
        <v>579</v>
      </c>
      <c r="E185" s="29">
        <v>35</v>
      </c>
      <c r="F185" s="30" t="s">
        <v>513</v>
      </c>
    </row>
    <row r="186" spans="1:6" s="13" customFormat="1" ht="21" customHeight="1">
      <c r="A186" s="33"/>
      <c r="B186" s="34"/>
      <c r="C186" s="17" t="s">
        <v>590</v>
      </c>
      <c r="D186" s="19" t="s">
        <v>579</v>
      </c>
      <c r="E186" s="29">
        <v>30</v>
      </c>
      <c r="F186" s="30" t="s">
        <v>513</v>
      </c>
    </row>
    <row r="187" spans="1:6" s="13" customFormat="1" ht="21" customHeight="1">
      <c r="A187" s="33"/>
      <c r="B187" s="34"/>
      <c r="C187" s="17" t="s">
        <v>591</v>
      </c>
      <c r="D187" s="19" t="s">
        <v>579</v>
      </c>
      <c r="E187" s="29">
        <v>50</v>
      </c>
      <c r="F187" s="30" t="s">
        <v>513</v>
      </c>
    </row>
    <row r="188" spans="1:6" s="13" customFormat="1" ht="21" customHeight="1">
      <c r="A188" s="33"/>
      <c r="B188" s="34"/>
      <c r="C188" s="17" t="s">
        <v>592</v>
      </c>
      <c r="D188" s="19" t="s">
        <v>579</v>
      </c>
      <c r="E188" s="29">
        <v>30</v>
      </c>
      <c r="F188" s="30" t="s">
        <v>513</v>
      </c>
    </row>
    <row r="189" spans="1:6" s="13" customFormat="1" ht="21" customHeight="1">
      <c r="A189" s="33"/>
      <c r="B189" s="34"/>
      <c r="C189" s="17" t="s">
        <v>593</v>
      </c>
      <c r="D189" s="19" t="s">
        <v>512</v>
      </c>
      <c r="E189" s="29">
        <v>60</v>
      </c>
      <c r="F189" s="30" t="s">
        <v>513</v>
      </c>
    </row>
    <row r="190" spans="1:6" s="13" customFormat="1" ht="21" customHeight="1">
      <c r="A190" s="33"/>
      <c r="B190" s="34"/>
      <c r="C190" s="17" t="s">
        <v>594</v>
      </c>
      <c r="D190" s="19" t="s">
        <v>512</v>
      </c>
      <c r="E190" s="29">
        <v>50</v>
      </c>
      <c r="F190" s="30" t="s">
        <v>513</v>
      </c>
    </row>
    <row r="191" spans="1:6" s="13" customFormat="1" ht="21" customHeight="1">
      <c r="A191" s="33"/>
      <c r="B191" s="34"/>
      <c r="C191" s="17" t="s">
        <v>595</v>
      </c>
      <c r="D191" s="19" t="s">
        <v>512</v>
      </c>
      <c r="E191" s="29">
        <v>50</v>
      </c>
      <c r="F191" s="30" t="s">
        <v>513</v>
      </c>
    </row>
    <row r="192" spans="1:6" s="13" customFormat="1" ht="21" customHeight="1">
      <c r="A192" s="33"/>
      <c r="B192" s="34"/>
      <c r="C192" s="17" t="s">
        <v>596</v>
      </c>
      <c r="D192" s="19" t="s">
        <v>512</v>
      </c>
      <c r="E192" s="29">
        <v>50</v>
      </c>
      <c r="F192" s="30" t="s">
        <v>513</v>
      </c>
    </row>
    <row r="193" spans="1:6" s="13" customFormat="1" ht="21" customHeight="1">
      <c r="A193" s="33"/>
      <c r="B193" s="34"/>
      <c r="C193" s="17" t="s">
        <v>597</v>
      </c>
      <c r="D193" s="19" t="s">
        <v>512</v>
      </c>
      <c r="E193" s="29">
        <v>50</v>
      </c>
      <c r="F193" s="30" t="s">
        <v>513</v>
      </c>
    </row>
    <row r="194" spans="1:6" s="13" customFormat="1" ht="21" customHeight="1">
      <c r="A194" s="33"/>
      <c r="B194" s="34"/>
      <c r="C194" s="17" t="s">
        <v>598</v>
      </c>
      <c r="D194" s="19" t="s">
        <v>512</v>
      </c>
      <c r="E194" s="29">
        <v>35</v>
      </c>
      <c r="F194" s="30" t="s">
        <v>513</v>
      </c>
    </row>
    <row r="195" spans="1:6" s="13" customFormat="1" ht="21" customHeight="1">
      <c r="A195" s="33"/>
      <c r="B195" s="34"/>
      <c r="C195" s="17" t="s">
        <v>599</v>
      </c>
      <c r="D195" s="19" t="s">
        <v>569</v>
      </c>
      <c r="E195" s="29">
        <v>10</v>
      </c>
      <c r="F195" s="30" t="s">
        <v>513</v>
      </c>
    </row>
    <row r="196" spans="1:6" s="13" customFormat="1" ht="21" customHeight="1">
      <c r="A196" s="33"/>
      <c r="B196" s="34"/>
      <c r="C196" s="18" t="s">
        <v>725</v>
      </c>
      <c r="D196" s="18" t="s">
        <v>726</v>
      </c>
      <c r="E196" s="14">
        <v>50</v>
      </c>
      <c r="F196" s="14" t="s">
        <v>722</v>
      </c>
    </row>
    <row r="197" spans="1:6" s="26" customFormat="1" ht="21" customHeight="1">
      <c r="A197" s="33"/>
      <c r="B197" s="34" t="s">
        <v>449</v>
      </c>
      <c r="C197" s="27" t="s">
        <v>771</v>
      </c>
      <c r="D197" s="27"/>
      <c r="E197" s="28">
        <f>SUM(E198:E199)</f>
        <v>65</v>
      </c>
      <c r="F197" s="28"/>
    </row>
    <row r="198" spans="1:6" s="8" customFormat="1" ht="21" customHeight="1">
      <c r="A198" s="33"/>
      <c r="B198" s="34"/>
      <c r="C198" s="7" t="s">
        <v>158</v>
      </c>
      <c r="D198" s="7" t="s">
        <v>159</v>
      </c>
      <c r="E198" s="30">
        <v>20</v>
      </c>
      <c r="F198" s="30" t="s">
        <v>434</v>
      </c>
    </row>
    <row r="199" spans="1:6" s="13" customFormat="1" ht="21" customHeight="1">
      <c r="A199" s="33"/>
      <c r="B199" s="34"/>
      <c r="C199" s="17" t="s">
        <v>600</v>
      </c>
      <c r="D199" s="19" t="s">
        <v>582</v>
      </c>
      <c r="E199" s="29">
        <v>45</v>
      </c>
      <c r="F199" s="30" t="s">
        <v>560</v>
      </c>
    </row>
    <row r="200" spans="1:6" s="26" customFormat="1" ht="21" customHeight="1">
      <c r="A200" s="33"/>
      <c r="B200" s="34" t="s">
        <v>450</v>
      </c>
      <c r="C200" s="24" t="s">
        <v>772</v>
      </c>
      <c r="D200" s="25"/>
      <c r="E200" s="31">
        <v>30</v>
      </c>
      <c r="F200" s="31"/>
    </row>
    <row r="201" spans="1:6" s="8" customFormat="1" ht="21" customHeight="1">
      <c r="A201" s="33"/>
      <c r="B201" s="34"/>
      <c r="C201" s="7" t="s">
        <v>160</v>
      </c>
      <c r="D201" s="7" t="s">
        <v>161</v>
      </c>
      <c r="E201" s="30">
        <v>30</v>
      </c>
      <c r="F201" s="30" t="s">
        <v>434</v>
      </c>
    </row>
    <row r="202" spans="1:6" s="23" customFormat="1" ht="21" customHeight="1">
      <c r="A202" s="33"/>
      <c r="B202" s="34" t="s">
        <v>451</v>
      </c>
      <c r="C202" s="20" t="s">
        <v>773</v>
      </c>
      <c r="D202" s="20"/>
      <c r="E202" s="31">
        <f>SUM(E203:E204)</f>
        <v>85</v>
      </c>
      <c r="F202" s="31"/>
    </row>
    <row r="203" spans="1:6" s="8" customFormat="1" ht="21" customHeight="1">
      <c r="A203" s="33"/>
      <c r="B203" s="34"/>
      <c r="C203" s="7" t="s">
        <v>162</v>
      </c>
      <c r="D203" s="7" t="s">
        <v>163</v>
      </c>
      <c r="E203" s="30">
        <v>30</v>
      </c>
      <c r="F203" s="30" t="s">
        <v>434</v>
      </c>
    </row>
    <row r="204" spans="1:6" s="13" customFormat="1" ht="21" customHeight="1">
      <c r="A204" s="33"/>
      <c r="B204" s="34"/>
      <c r="C204" s="17" t="s">
        <v>601</v>
      </c>
      <c r="D204" s="19" t="s">
        <v>512</v>
      </c>
      <c r="E204" s="29">
        <v>55</v>
      </c>
      <c r="F204" s="30" t="s">
        <v>560</v>
      </c>
    </row>
    <row r="205" spans="1:6" s="26" customFormat="1" ht="21" customHeight="1">
      <c r="A205" s="33"/>
      <c r="B205" s="34" t="s">
        <v>452</v>
      </c>
      <c r="C205" s="24" t="s">
        <v>774</v>
      </c>
      <c r="D205" s="25"/>
      <c r="E205" s="31">
        <v>30</v>
      </c>
      <c r="F205" s="31"/>
    </row>
    <row r="206" spans="1:6" s="8" customFormat="1" ht="21" customHeight="1">
      <c r="A206" s="33"/>
      <c r="B206" s="34"/>
      <c r="C206" s="7" t="s">
        <v>164</v>
      </c>
      <c r="D206" s="7" t="s">
        <v>165</v>
      </c>
      <c r="E206" s="30">
        <v>30</v>
      </c>
      <c r="F206" s="30" t="s">
        <v>434</v>
      </c>
    </row>
    <row r="207" spans="1:6" s="23" customFormat="1" ht="21" customHeight="1">
      <c r="A207" s="33"/>
      <c r="B207" s="34" t="s">
        <v>453</v>
      </c>
      <c r="C207" s="20" t="s">
        <v>775</v>
      </c>
      <c r="D207" s="20"/>
      <c r="E207" s="31">
        <v>30</v>
      </c>
      <c r="F207" s="31"/>
    </row>
    <row r="208" spans="1:6" s="8" customFormat="1" ht="21" customHeight="1">
      <c r="A208" s="33"/>
      <c r="B208" s="34"/>
      <c r="C208" s="7" t="s">
        <v>166</v>
      </c>
      <c r="D208" s="7" t="s">
        <v>167</v>
      </c>
      <c r="E208" s="30">
        <v>30</v>
      </c>
      <c r="F208" s="30" t="s">
        <v>434</v>
      </c>
    </row>
    <row r="209" spans="1:6" s="23" customFormat="1" ht="21" customHeight="1">
      <c r="A209" s="33" t="s">
        <v>602</v>
      </c>
      <c r="B209" s="35" t="s">
        <v>776</v>
      </c>
      <c r="C209" s="35"/>
      <c r="D209" s="20"/>
      <c r="E209" s="21">
        <f>SUM(E210,E216,E218,E221,E223,E225,E227,E229,E231,E233)</f>
        <v>840</v>
      </c>
      <c r="F209" s="31"/>
    </row>
    <row r="210" spans="1:6" s="23" customFormat="1" ht="21" customHeight="1">
      <c r="A210" s="33"/>
      <c r="B210" s="34" t="s">
        <v>454</v>
      </c>
      <c r="C210" s="20" t="s">
        <v>777</v>
      </c>
      <c r="D210" s="20"/>
      <c r="E210" s="31">
        <f>SUM(E211:E215)</f>
        <v>170</v>
      </c>
      <c r="F210" s="31"/>
    </row>
    <row r="211" spans="1:6" s="8" customFormat="1" ht="21" customHeight="1">
      <c r="A211" s="33"/>
      <c r="B211" s="34"/>
      <c r="C211" s="7" t="s">
        <v>168</v>
      </c>
      <c r="D211" s="7" t="s">
        <v>169</v>
      </c>
      <c r="E211" s="30">
        <v>30</v>
      </c>
      <c r="F211" s="30" t="s">
        <v>434</v>
      </c>
    </row>
    <row r="212" spans="1:6" s="13" customFormat="1" ht="21" customHeight="1">
      <c r="A212" s="33"/>
      <c r="B212" s="34"/>
      <c r="C212" s="17" t="s">
        <v>603</v>
      </c>
      <c r="D212" s="19" t="s">
        <v>579</v>
      </c>
      <c r="E212" s="29">
        <v>35</v>
      </c>
      <c r="F212" s="30" t="s">
        <v>513</v>
      </c>
    </row>
    <row r="213" spans="1:6" s="13" customFormat="1" ht="21" customHeight="1">
      <c r="A213" s="33"/>
      <c r="B213" s="34"/>
      <c r="C213" s="17" t="s">
        <v>604</v>
      </c>
      <c r="D213" s="19" t="s">
        <v>512</v>
      </c>
      <c r="E213" s="29">
        <v>45</v>
      </c>
      <c r="F213" s="30" t="s">
        <v>513</v>
      </c>
    </row>
    <row r="214" spans="1:6" s="13" customFormat="1" ht="21" customHeight="1">
      <c r="A214" s="33"/>
      <c r="B214" s="34"/>
      <c r="C214" s="17" t="s">
        <v>605</v>
      </c>
      <c r="D214" s="19" t="s">
        <v>558</v>
      </c>
      <c r="E214" s="29">
        <v>20</v>
      </c>
      <c r="F214" s="30" t="s">
        <v>513</v>
      </c>
    </row>
    <row r="215" spans="1:6" s="13" customFormat="1" ht="21" customHeight="1">
      <c r="A215" s="33"/>
      <c r="B215" s="34"/>
      <c r="C215" s="18" t="s">
        <v>727</v>
      </c>
      <c r="D215" s="18" t="s">
        <v>728</v>
      </c>
      <c r="E215" s="14">
        <v>40</v>
      </c>
      <c r="F215" s="14" t="s">
        <v>729</v>
      </c>
    </row>
    <row r="216" spans="1:6" s="26" customFormat="1" ht="21" customHeight="1">
      <c r="A216" s="33"/>
      <c r="B216" s="34" t="s">
        <v>606</v>
      </c>
      <c r="C216" s="27" t="s">
        <v>778</v>
      </c>
      <c r="D216" s="27"/>
      <c r="E216" s="28">
        <v>50</v>
      </c>
      <c r="F216" s="28"/>
    </row>
    <row r="217" spans="1:6" s="13" customFormat="1" ht="21" customHeight="1">
      <c r="A217" s="33"/>
      <c r="B217" s="34"/>
      <c r="C217" s="17" t="s">
        <v>607</v>
      </c>
      <c r="D217" s="19" t="s">
        <v>518</v>
      </c>
      <c r="E217" s="29">
        <v>50</v>
      </c>
      <c r="F217" s="30" t="s">
        <v>560</v>
      </c>
    </row>
    <row r="218" spans="1:6" s="26" customFormat="1" ht="21" customHeight="1">
      <c r="A218" s="33"/>
      <c r="B218" s="34" t="s">
        <v>455</v>
      </c>
      <c r="C218" s="24" t="s">
        <v>849</v>
      </c>
      <c r="D218" s="25"/>
      <c r="E218" s="31">
        <f>SUM(E219:E220)</f>
        <v>75</v>
      </c>
      <c r="F218" s="31"/>
    </row>
    <row r="219" spans="1:6" s="8" customFormat="1" ht="21" customHeight="1">
      <c r="A219" s="33"/>
      <c r="B219" s="34"/>
      <c r="C219" s="7" t="s">
        <v>170</v>
      </c>
      <c r="D219" s="7" t="s">
        <v>171</v>
      </c>
      <c r="E219" s="30">
        <v>30</v>
      </c>
      <c r="F219" s="30" t="s">
        <v>434</v>
      </c>
    </row>
    <row r="220" spans="1:6" s="13" customFormat="1" ht="21" customHeight="1">
      <c r="A220" s="33"/>
      <c r="B220" s="34"/>
      <c r="C220" s="17" t="s">
        <v>608</v>
      </c>
      <c r="D220" s="19" t="s">
        <v>518</v>
      </c>
      <c r="E220" s="29">
        <v>45</v>
      </c>
      <c r="F220" s="30" t="s">
        <v>560</v>
      </c>
    </row>
    <row r="221" spans="1:6" s="26" customFormat="1" ht="21" customHeight="1">
      <c r="A221" s="33"/>
      <c r="B221" s="34" t="s">
        <v>456</v>
      </c>
      <c r="C221" s="24" t="s">
        <v>779</v>
      </c>
      <c r="D221" s="25"/>
      <c r="E221" s="31">
        <v>30</v>
      </c>
      <c r="F221" s="31"/>
    </row>
    <row r="222" spans="1:6" s="8" customFormat="1" ht="21" customHeight="1">
      <c r="A222" s="33"/>
      <c r="B222" s="34"/>
      <c r="C222" s="7" t="s">
        <v>172</v>
      </c>
      <c r="D222" s="7" t="s">
        <v>173</v>
      </c>
      <c r="E222" s="30">
        <v>30</v>
      </c>
      <c r="F222" s="30" t="s">
        <v>434</v>
      </c>
    </row>
    <row r="223" spans="1:6" s="23" customFormat="1" ht="21" customHeight="1">
      <c r="A223" s="33"/>
      <c r="B223" s="34" t="s">
        <v>457</v>
      </c>
      <c r="C223" s="20" t="s">
        <v>780</v>
      </c>
      <c r="D223" s="20"/>
      <c r="E223" s="31">
        <v>30</v>
      </c>
      <c r="F223" s="31"/>
    </row>
    <row r="224" spans="1:6" s="8" customFormat="1" ht="21" customHeight="1">
      <c r="A224" s="33"/>
      <c r="B224" s="34"/>
      <c r="C224" s="7" t="s">
        <v>174</v>
      </c>
      <c r="D224" s="7" t="s">
        <v>175</v>
      </c>
      <c r="E224" s="30">
        <v>30</v>
      </c>
      <c r="F224" s="30" t="s">
        <v>434</v>
      </c>
    </row>
    <row r="225" spans="1:6" s="23" customFormat="1" ht="21" customHeight="1">
      <c r="A225" s="33"/>
      <c r="B225" s="34" t="s">
        <v>458</v>
      </c>
      <c r="C225" s="20" t="s">
        <v>781</v>
      </c>
      <c r="D225" s="20"/>
      <c r="E225" s="31">
        <v>30</v>
      </c>
      <c r="F225" s="31"/>
    </row>
    <row r="226" spans="1:6" s="8" customFormat="1" ht="21" customHeight="1">
      <c r="A226" s="33"/>
      <c r="B226" s="34"/>
      <c r="C226" s="7" t="s">
        <v>176</v>
      </c>
      <c r="D226" s="7" t="s">
        <v>177</v>
      </c>
      <c r="E226" s="30">
        <v>30</v>
      </c>
      <c r="F226" s="30" t="s">
        <v>434</v>
      </c>
    </row>
    <row r="227" spans="1:6" s="23" customFormat="1" ht="21" customHeight="1">
      <c r="A227" s="33"/>
      <c r="B227" s="34" t="s">
        <v>459</v>
      </c>
      <c r="C227" s="20" t="s">
        <v>782</v>
      </c>
      <c r="D227" s="20"/>
      <c r="E227" s="31">
        <v>40</v>
      </c>
      <c r="F227" s="31"/>
    </row>
    <row r="228" spans="1:6" s="8" customFormat="1" ht="21" customHeight="1">
      <c r="A228" s="33"/>
      <c r="B228" s="34"/>
      <c r="C228" s="7" t="s">
        <v>178</v>
      </c>
      <c r="D228" s="7" t="s">
        <v>179</v>
      </c>
      <c r="E228" s="30">
        <v>40</v>
      </c>
      <c r="F228" s="30" t="s">
        <v>434</v>
      </c>
    </row>
    <row r="229" spans="1:6" s="23" customFormat="1" ht="21" customHeight="1">
      <c r="A229" s="33"/>
      <c r="B229" s="34" t="s">
        <v>460</v>
      </c>
      <c r="C229" s="20" t="s">
        <v>783</v>
      </c>
      <c r="D229" s="20"/>
      <c r="E229" s="31">
        <v>30</v>
      </c>
      <c r="F229" s="31"/>
    </row>
    <row r="230" spans="1:6" s="8" customFormat="1" ht="21" customHeight="1">
      <c r="A230" s="33"/>
      <c r="B230" s="34"/>
      <c r="C230" s="7" t="s">
        <v>180</v>
      </c>
      <c r="D230" s="7" t="s">
        <v>181</v>
      </c>
      <c r="E230" s="30">
        <v>30</v>
      </c>
      <c r="F230" s="30" t="s">
        <v>434</v>
      </c>
    </row>
    <row r="231" spans="1:6" s="23" customFormat="1" ht="21" customHeight="1">
      <c r="A231" s="33"/>
      <c r="B231" s="34" t="s">
        <v>461</v>
      </c>
      <c r="C231" s="20" t="s">
        <v>784</v>
      </c>
      <c r="D231" s="20"/>
      <c r="E231" s="31">
        <v>65</v>
      </c>
      <c r="F231" s="31"/>
    </row>
    <row r="232" spans="1:6" s="8" customFormat="1" ht="21" customHeight="1">
      <c r="A232" s="33"/>
      <c r="B232" s="34"/>
      <c r="C232" s="7" t="s">
        <v>182</v>
      </c>
      <c r="D232" s="7" t="s">
        <v>183</v>
      </c>
      <c r="E232" s="30">
        <v>65</v>
      </c>
      <c r="F232" s="30" t="s">
        <v>434</v>
      </c>
    </row>
    <row r="233" spans="1:6" s="23" customFormat="1" ht="21" customHeight="1">
      <c r="A233" s="33"/>
      <c r="B233" s="34" t="s">
        <v>462</v>
      </c>
      <c r="C233" s="20" t="s">
        <v>785</v>
      </c>
      <c r="D233" s="20"/>
      <c r="E233" s="31">
        <f>SUM(E234:E242)</f>
        <v>320</v>
      </c>
      <c r="F233" s="31"/>
    </row>
    <row r="234" spans="1:6" s="8" customFormat="1" ht="21" customHeight="1">
      <c r="A234" s="33"/>
      <c r="B234" s="34"/>
      <c r="C234" s="7" t="s">
        <v>184</v>
      </c>
      <c r="D234" s="7" t="s">
        <v>185</v>
      </c>
      <c r="E234" s="30">
        <v>30</v>
      </c>
      <c r="F234" s="30" t="s">
        <v>434</v>
      </c>
    </row>
    <row r="235" spans="1:6" s="8" customFormat="1" ht="21" customHeight="1">
      <c r="A235" s="33"/>
      <c r="B235" s="34"/>
      <c r="C235" s="7" t="s">
        <v>186</v>
      </c>
      <c r="D235" s="7" t="s">
        <v>187</v>
      </c>
      <c r="E235" s="30">
        <v>30</v>
      </c>
      <c r="F235" s="30" t="s">
        <v>434</v>
      </c>
    </row>
    <row r="236" spans="1:6" s="8" customFormat="1" ht="21" customHeight="1">
      <c r="A236" s="33"/>
      <c r="B236" s="34"/>
      <c r="C236" s="7" t="s">
        <v>188</v>
      </c>
      <c r="D236" s="7" t="s">
        <v>189</v>
      </c>
      <c r="E236" s="30">
        <v>30</v>
      </c>
      <c r="F236" s="30" t="s">
        <v>434</v>
      </c>
    </row>
    <row r="237" spans="1:6" s="8" customFormat="1" ht="21" customHeight="1">
      <c r="A237" s="33"/>
      <c r="B237" s="34"/>
      <c r="C237" s="7" t="s">
        <v>190</v>
      </c>
      <c r="D237" s="7" t="s">
        <v>191</v>
      </c>
      <c r="E237" s="30">
        <v>30</v>
      </c>
      <c r="F237" s="30" t="s">
        <v>434</v>
      </c>
    </row>
    <row r="238" spans="1:6" s="8" customFormat="1" ht="21" customHeight="1">
      <c r="A238" s="33"/>
      <c r="B238" s="34"/>
      <c r="C238" s="7" t="s">
        <v>192</v>
      </c>
      <c r="D238" s="7" t="s">
        <v>193</v>
      </c>
      <c r="E238" s="30">
        <v>20</v>
      </c>
      <c r="F238" s="30" t="s">
        <v>434</v>
      </c>
    </row>
    <row r="239" spans="1:6" s="13" customFormat="1" ht="21" customHeight="1">
      <c r="A239" s="33"/>
      <c r="B239" s="34"/>
      <c r="C239" s="17" t="s">
        <v>609</v>
      </c>
      <c r="D239" s="19" t="s">
        <v>518</v>
      </c>
      <c r="E239" s="29">
        <v>45</v>
      </c>
      <c r="F239" s="30" t="s">
        <v>513</v>
      </c>
    </row>
    <row r="240" spans="1:6" s="13" customFormat="1" ht="21" customHeight="1">
      <c r="A240" s="33"/>
      <c r="B240" s="34"/>
      <c r="C240" s="17" t="s">
        <v>610</v>
      </c>
      <c r="D240" s="19" t="s">
        <v>512</v>
      </c>
      <c r="E240" s="29">
        <v>50</v>
      </c>
      <c r="F240" s="30" t="s">
        <v>513</v>
      </c>
    </row>
    <row r="241" spans="1:6" s="13" customFormat="1" ht="21" customHeight="1">
      <c r="A241" s="33"/>
      <c r="B241" s="34"/>
      <c r="C241" s="17" t="s">
        <v>611</v>
      </c>
      <c r="D241" s="19" t="s">
        <v>518</v>
      </c>
      <c r="E241" s="29">
        <v>50</v>
      </c>
      <c r="F241" s="30" t="s">
        <v>513</v>
      </c>
    </row>
    <row r="242" spans="1:6" s="13" customFormat="1" ht="21" customHeight="1">
      <c r="A242" s="33"/>
      <c r="B242" s="34"/>
      <c r="C242" s="17" t="s">
        <v>612</v>
      </c>
      <c r="D242" s="19" t="s">
        <v>579</v>
      </c>
      <c r="E242" s="29">
        <v>35</v>
      </c>
      <c r="F242" s="30" t="s">
        <v>513</v>
      </c>
    </row>
    <row r="243" spans="1:6" s="26" customFormat="1" ht="21" customHeight="1">
      <c r="A243" s="33" t="s">
        <v>613</v>
      </c>
      <c r="B243" s="35" t="s">
        <v>786</v>
      </c>
      <c r="C243" s="35"/>
      <c r="D243" s="25"/>
      <c r="E243" s="21">
        <f>SUM(E244,E262,E265,E267,E269,E273,E275)</f>
        <v>930</v>
      </c>
      <c r="F243" s="31"/>
    </row>
    <row r="244" spans="1:6" s="26" customFormat="1" ht="21" customHeight="1">
      <c r="A244" s="33"/>
      <c r="B244" s="34" t="s">
        <v>463</v>
      </c>
      <c r="C244" s="24" t="s">
        <v>787</v>
      </c>
      <c r="D244" s="25"/>
      <c r="E244" s="31">
        <f>SUM(E245:E261)</f>
        <v>605</v>
      </c>
      <c r="F244" s="31"/>
    </row>
    <row r="245" spans="1:6" s="8" customFormat="1" ht="21" customHeight="1">
      <c r="A245" s="33"/>
      <c r="B245" s="34"/>
      <c r="C245" s="7" t="s">
        <v>194</v>
      </c>
      <c r="D245" s="7" t="s">
        <v>195</v>
      </c>
      <c r="E245" s="30">
        <v>30</v>
      </c>
      <c r="F245" s="30" t="s">
        <v>434</v>
      </c>
    </row>
    <row r="246" spans="1:6" s="8" customFormat="1" ht="21" customHeight="1">
      <c r="A246" s="33"/>
      <c r="B246" s="34"/>
      <c r="C246" s="7" t="s">
        <v>196</v>
      </c>
      <c r="D246" s="7" t="s">
        <v>197</v>
      </c>
      <c r="E246" s="30">
        <v>30</v>
      </c>
      <c r="F246" s="30" t="s">
        <v>434</v>
      </c>
    </row>
    <row r="247" spans="1:6" s="8" customFormat="1" ht="21" customHeight="1">
      <c r="A247" s="33"/>
      <c r="B247" s="34"/>
      <c r="C247" s="7" t="s">
        <v>198</v>
      </c>
      <c r="D247" s="7" t="s">
        <v>199</v>
      </c>
      <c r="E247" s="30">
        <v>30</v>
      </c>
      <c r="F247" s="30" t="s">
        <v>434</v>
      </c>
    </row>
    <row r="248" spans="1:6" s="8" customFormat="1" ht="21" customHeight="1">
      <c r="A248" s="33"/>
      <c r="B248" s="34"/>
      <c r="C248" s="7" t="s">
        <v>200</v>
      </c>
      <c r="D248" s="7" t="s">
        <v>201</v>
      </c>
      <c r="E248" s="30">
        <v>30</v>
      </c>
      <c r="F248" s="30" t="s">
        <v>434</v>
      </c>
    </row>
    <row r="249" spans="1:6" s="8" customFormat="1" ht="21" customHeight="1">
      <c r="A249" s="33"/>
      <c r="B249" s="34"/>
      <c r="C249" s="7" t="s">
        <v>202</v>
      </c>
      <c r="D249" s="7" t="s">
        <v>203</v>
      </c>
      <c r="E249" s="30">
        <v>30</v>
      </c>
      <c r="F249" s="30" t="s">
        <v>434</v>
      </c>
    </row>
    <row r="250" spans="1:6" s="8" customFormat="1" ht="21" customHeight="1">
      <c r="A250" s="33"/>
      <c r="B250" s="34"/>
      <c r="C250" s="7" t="s">
        <v>204</v>
      </c>
      <c r="D250" s="7" t="s">
        <v>205</v>
      </c>
      <c r="E250" s="30">
        <v>30</v>
      </c>
      <c r="F250" s="30" t="s">
        <v>434</v>
      </c>
    </row>
    <row r="251" spans="1:6" s="8" customFormat="1" ht="21" customHeight="1">
      <c r="A251" s="33"/>
      <c r="B251" s="34"/>
      <c r="C251" s="7" t="s">
        <v>206</v>
      </c>
      <c r="D251" s="7" t="s">
        <v>207</v>
      </c>
      <c r="E251" s="30">
        <v>30</v>
      </c>
      <c r="F251" s="30" t="s">
        <v>434</v>
      </c>
    </row>
    <row r="252" spans="1:6" s="8" customFormat="1" ht="21" customHeight="1">
      <c r="A252" s="33"/>
      <c r="B252" s="34"/>
      <c r="C252" s="7" t="s">
        <v>208</v>
      </c>
      <c r="D252" s="7" t="s">
        <v>209</v>
      </c>
      <c r="E252" s="30">
        <v>30</v>
      </c>
      <c r="F252" s="30" t="s">
        <v>434</v>
      </c>
    </row>
    <row r="253" spans="1:6" s="8" customFormat="1" ht="21" customHeight="1">
      <c r="A253" s="33"/>
      <c r="B253" s="34"/>
      <c r="C253" s="7" t="s">
        <v>210</v>
      </c>
      <c r="D253" s="7" t="s">
        <v>211</v>
      </c>
      <c r="E253" s="30">
        <v>20</v>
      </c>
      <c r="F253" s="30" t="s">
        <v>434</v>
      </c>
    </row>
    <row r="254" spans="1:6" s="13" customFormat="1" ht="21" customHeight="1">
      <c r="A254" s="33"/>
      <c r="B254" s="34"/>
      <c r="C254" s="17" t="s">
        <v>614</v>
      </c>
      <c r="D254" s="19" t="s">
        <v>518</v>
      </c>
      <c r="E254" s="29">
        <v>45</v>
      </c>
      <c r="F254" s="30" t="s">
        <v>513</v>
      </c>
    </row>
    <row r="255" spans="1:6" s="13" customFormat="1" ht="21" customHeight="1">
      <c r="A255" s="33"/>
      <c r="B255" s="34"/>
      <c r="C255" s="17" t="s">
        <v>615</v>
      </c>
      <c r="D255" s="19" t="s">
        <v>518</v>
      </c>
      <c r="E255" s="29">
        <v>50</v>
      </c>
      <c r="F255" s="30" t="s">
        <v>513</v>
      </c>
    </row>
    <row r="256" spans="1:6" s="13" customFormat="1" ht="21" customHeight="1">
      <c r="A256" s="33"/>
      <c r="B256" s="34"/>
      <c r="C256" s="17" t="s">
        <v>616</v>
      </c>
      <c r="D256" s="19" t="s">
        <v>512</v>
      </c>
      <c r="E256" s="29">
        <v>40</v>
      </c>
      <c r="F256" s="30" t="s">
        <v>513</v>
      </c>
    </row>
    <row r="257" spans="1:6" s="13" customFormat="1" ht="21" customHeight="1">
      <c r="A257" s="33"/>
      <c r="B257" s="34"/>
      <c r="C257" s="17" t="s">
        <v>617</v>
      </c>
      <c r="D257" s="19" t="s">
        <v>522</v>
      </c>
      <c r="E257" s="29">
        <v>50</v>
      </c>
      <c r="F257" s="30" t="s">
        <v>513</v>
      </c>
    </row>
    <row r="258" spans="1:6" s="13" customFormat="1" ht="21" customHeight="1">
      <c r="A258" s="33"/>
      <c r="B258" s="34"/>
      <c r="C258" s="17" t="s">
        <v>618</v>
      </c>
      <c r="D258" s="19" t="s">
        <v>522</v>
      </c>
      <c r="E258" s="29">
        <v>50</v>
      </c>
      <c r="F258" s="30" t="s">
        <v>513</v>
      </c>
    </row>
    <row r="259" spans="1:6" s="13" customFormat="1" ht="21" customHeight="1">
      <c r="A259" s="33"/>
      <c r="B259" s="34"/>
      <c r="C259" s="17" t="s">
        <v>619</v>
      </c>
      <c r="D259" s="19" t="s">
        <v>522</v>
      </c>
      <c r="E259" s="29">
        <v>50</v>
      </c>
      <c r="F259" s="30" t="s">
        <v>513</v>
      </c>
    </row>
    <row r="260" spans="1:6" s="13" customFormat="1" ht="21" customHeight="1">
      <c r="A260" s="33"/>
      <c r="B260" s="34"/>
      <c r="C260" s="17" t="s">
        <v>620</v>
      </c>
      <c r="D260" s="19" t="s">
        <v>569</v>
      </c>
      <c r="E260" s="29">
        <v>10</v>
      </c>
      <c r="F260" s="30" t="s">
        <v>513</v>
      </c>
    </row>
    <row r="261" spans="1:6" s="13" customFormat="1" ht="21" customHeight="1">
      <c r="A261" s="33"/>
      <c r="B261" s="34"/>
      <c r="C261" s="18" t="s">
        <v>730</v>
      </c>
      <c r="D261" s="18" t="s">
        <v>689</v>
      </c>
      <c r="E261" s="14">
        <v>50</v>
      </c>
      <c r="F261" s="14" t="s">
        <v>722</v>
      </c>
    </row>
    <row r="262" spans="1:6" s="26" customFormat="1" ht="21" customHeight="1">
      <c r="A262" s="33"/>
      <c r="B262" s="34" t="s">
        <v>464</v>
      </c>
      <c r="C262" s="27" t="s">
        <v>788</v>
      </c>
      <c r="D262" s="27"/>
      <c r="E262" s="28">
        <f>SUM(E263:E264)</f>
        <v>70</v>
      </c>
      <c r="F262" s="28"/>
    </row>
    <row r="263" spans="1:6" s="8" customFormat="1" ht="21" customHeight="1">
      <c r="A263" s="33"/>
      <c r="B263" s="34"/>
      <c r="C263" s="7" t="s">
        <v>212</v>
      </c>
      <c r="D263" s="7" t="s">
        <v>213</v>
      </c>
      <c r="E263" s="30">
        <v>30</v>
      </c>
      <c r="F263" s="30" t="s">
        <v>434</v>
      </c>
    </row>
    <row r="264" spans="1:6" s="13" customFormat="1" ht="21" customHeight="1">
      <c r="A264" s="33"/>
      <c r="B264" s="34"/>
      <c r="C264" s="18" t="s">
        <v>733</v>
      </c>
      <c r="D264" s="18" t="s">
        <v>734</v>
      </c>
      <c r="E264" s="14">
        <v>40</v>
      </c>
      <c r="F264" s="14" t="s">
        <v>722</v>
      </c>
    </row>
    <row r="265" spans="1:6" s="26" customFormat="1" ht="21" customHeight="1">
      <c r="A265" s="33"/>
      <c r="B265" s="34" t="s">
        <v>465</v>
      </c>
      <c r="C265" s="27" t="s">
        <v>789</v>
      </c>
      <c r="D265" s="27"/>
      <c r="E265" s="28">
        <v>30</v>
      </c>
      <c r="F265" s="28"/>
    </row>
    <row r="266" spans="1:6" s="8" customFormat="1" ht="21" customHeight="1">
      <c r="A266" s="33"/>
      <c r="B266" s="34"/>
      <c r="C266" s="7" t="s">
        <v>214</v>
      </c>
      <c r="D266" s="7" t="s">
        <v>215</v>
      </c>
      <c r="E266" s="30">
        <v>30</v>
      </c>
      <c r="F266" s="30" t="s">
        <v>434</v>
      </c>
    </row>
    <row r="267" spans="1:6" s="23" customFormat="1" ht="21" customHeight="1">
      <c r="A267" s="33"/>
      <c r="B267" s="34" t="s">
        <v>466</v>
      </c>
      <c r="C267" s="20" t="s">
        <v>790</v>
      </c>
      <c r="D267" s="20"/>
      <c r="E267" s="31">
        <v>30</v>
      </c>
      <c r="F267" s="31"/>
    </row>
    <row r="268" spans="1:6" s="8" customFormat="1" ht="21" customHeight="1">
      <c r="A268" s="33"/>
      <c r="B268" s="34"/>
      <c r="C268" s="7" t="s">
        <v>216</v>
      </c>
      <c r="D268" s="7" t="s">
        <v>217</v>
      </c>
      <c r="E268" s="30">
        <v>30</v>
      </c>
      <c r="F268" s="30" t="s">
        <v>434</v>
      </c>
    </row>
    <row r="269" spans="1:6" s="23" customFormat="1" ht="21" customHeight="1">
      <c r="A269" s="33"/>
      <c r="B269" s="34" t="s">
        <v>467</v>
      </c>
      <c r="C269" s="20" t="s">
        <v>791</v>
      </c>
      <c r="D269" s="20"/>
      <c r="E269" s="31">
        <f>SUM(E270:E272)</f>
        <v>100</v>
      </c>
      <c r="F269" s="31"/>
    </row>
    <row r="270" spans="1:6" s="8" customFormat="1" ht="21" customHeight="1">
      <c r="A270" s="33"/>
      <c r="B270" s="34"/>
      <c r="C270" s="7" t="s">
        <v>218</v>
      </c>
      <c r="D270" s="7" t="s">
        <v>219</v>
      </c>
      <c r="E270" s="30">
        <v>30</v>
      </c>
      <c r="F270" s="30" t="s">
        <v>434</v>
      </c>
    </row>
    <row r="271" spans="1:6" s="8" customFormat="1" ht="21" customHeight="1">
      <c r="A271" s="33"/>
      <c r="B271" s="34"/>
      <c r="C271" s="7" t="s">
        <v>220</v>
      </c>
      <c r="D271" s="7" t="s">
        <v>221</v>
      </c>
      <c r="E271" s="30">
        <v>30</v>
      </c>
      <c r="F271" s="30" t="s">
        <v>434</v>
      </c>
    </row>
    <row r="272" spans="1:6" s="13" customFormat="1" ht="21" customHeight="1">
      <c r="A272" s="33"/>
      <c r="B272" s="34"/>
      <c r="C272" s="18" t="s">
        <v>731</v>
      </c>
      <c r="D272" s="18" t="s">
        <v>732</v>
      </c>
      <c r="E272" s="14">
        <v>40</v>
      </c>
      <c r="F272" s="14" t="s">
        <v>722</v>
      </c>
    </row>
    <row r="273" spans="1:6" s="26" customFormat="1" ht="21" customHeight="1">
      <c r="A273" s="33"/>
      <c r="B273" s="34" t="s">
        <v>468</v>
      </c>
      <c r="C273" s="27" t="s">
        <v>792</v>
      </c>
      <c r="D273" s="27"/>
      <c r="E273" s="28">
        <v>30</v>
      </c>
      <c r="F273" s="28"/>
    </row>
    <row r="274" spans="1:6" s="8" customFormat="1" ht="21" customHeight="1">
      <c r="A274" s="33"/>
      <c r="B274" s="34"/>
      <c r="C274" s="7" t="s">
        <v>222</v>
      </c>
      <c r="D274" s="7" t="s">
        <v>223</v>
      </c>
      <c r="E274" s="30">
        <v>30</v>
      </c>
      <c r="F274" s="30" t="s">
        <v>434</v>
      </c>
    </row>
    <row r="275" spans="1:6" s="23" customFormat="1" ht="21" customHeight="1">
      <c r="A275" s="33"/>
      <c r="B275" s="34" t="s">
        <v>469</v>
      </c>
      <c r="C275" s="20" t="s">
        <v>793</v>
      </c>
      <c r="D275" s="20"/>
      <c r="E275" s="31">
        <f>SUM(E276:E277)</f>
        <v>65</v>
      </c>
      <c r="F275" s="31"/>
    </row>
    <row r="276" spans="1:6" s="8" customFormat="1" ht="21" customHeight="1">
      <c r="A276" s="33"/>
      <c r="B276" s="34"/>
      <c r="C276" s="7" t="s">
        <v>224</v>
      </c>
      <c r="D276" s="7" t="s">
        <v>225</v>
      </c>
      <c r="E276" s="30">
        <v>35</v>
      </c>
      <c r="F276" s="30" t="s">
        <v>434</v>
      </c>
    </row>
    <row r="277" spans="1:6" s="13" customFormat="1" ht="21" customHeight="1">
      <c r="A277" s="33"/>
      <c r="B277" s="34"/>
      <c r="C277" s="17" t="s">
        <v>621</v>
      </c>
      <c r="D277" s="19" t="s">
        <v>518</v>
      </c>
      <c r="E277" s="29">
        <v>30</v>
      </c>
      <c r="F277" s="30" t="s">
        <v>560</v>
      </c>
    </row>
    <row r="278" spans="1:6" s="26" customFormat="1" ht="21" customHeight="1">
      <c r="A278" s="33" t="s">
        <v>622</v>
      </c>
      <c r="B278" s="35" t="s">
        <v>794</v>
      </c>
      <c r="C278" s="35"/>
      <c r="D278" s="25"/>
      <c r="E278" s="21">
        <f>SUM(E279,E297,E301,E305,E309,E313,E315,E318)</f>
        <v>1170</v>
      </c>
      <c r="F278" s="31"/>
    </row>
    <row r="279" spans="1:6" s="26" customFormat="1" ht="21" customHeight="1">
      <c r="A279" s="33"/>
      <c r="B279" s="34" t="s">
        <v>470</v>
      </c>
      <c r="C279" s="24" t="s">
        <v>795</v>
      </c>
      <c r="D279" s="25"/>
      <c r="E279" s="31">
        <f>SUM(E280:E296)</f>
        <v>590</v>
      </c>
      <c r="F279" s="31"/>
    </row>
    <row r="280" spans="1:6" s="8" customFormat="1" ht="21" customHeight="1">
      <c r="A280" s="33"/>
      <c r="B280" s="34"/>
      <c r="C280" s="7" t="s">
        <v>226</v>
      </c>
      <c r="D280" s="7" t="s">
        <v>227</v>
      </c>
      <c r="E280" s="30">
        <v>30</v>
      </c>
      <c r="F280" s="30" t="s">
        <v>434</v>
      </c>
    </row>
    <row r="281" spans="1:6" s="8" customFormat="1" ht="21" customHeight="1">
      <c r="A281" s="33"/>
      <c r="B281" s="34"/>
      <c r="C281" s="7" t="s">
        <v>228</v>
      </c>
      <c r="D281" s="7" t="s">
        <v>229</v>
      </c>
      <c r="E281" s="30">
        <v>30</v>
      </c>
      <c r="F281" s="30" t="s">
        <v>434</v>
      </c>
    </row>
    <row r="282" spans="1:6" s="8" customFormat="1" ht="21" customHeight="1">
      <c r="A282" s="33"/>
      <c r="B282" s="34"/>
      <c r="C282" s="7" t="s">
        <v>230</v>
      </c>
      <c r="D282" s="7" t="s">
        <v>231</v>
      </c>
      <c r="E282" s="30">
        <v>30</v>
      </c>
      <c r="F282" s="30" t="s">
        <v>434</v>
      </c>
    </row>
    <row r="283" spans="1:6" s="8" customFormat="1" ht="21" customHeight="1">
      <c r="A283" s="33"/>
      <c r="B283" s="34"/>
      <c r="C283" s="7" t="s">
        <v>232</v>
      </c>
      <c r="D283" s="7" t="s">
        <v>233</v>
      </c>
      <c r="E283" s="30">
        <v>30</v>
      </c>
      <c r="F283" s="30" t="s">
        <v>434</v>
      </c>
    </row>
    <row r="284" spans="1:6" s="8" customFormat="1" ht="21" customHeight="1">
      <c r="A284" s="33"/>
      <c r="B284" s="34"/>
      <c r="C284" s="7" t="s">
        <v>234</v>
      </c>
      <c r="D284" s="7" t="s">
        <v>235</v>
      </c>
      <c r="E284" s="30">
        <v>30</v>
      </c>
      <c r="F284" s="30" t="s">
        <v>434</v>
      </c>
    </row>
    <row r="285" spans="1:6" s="8" customFormat="1" ht="21" customHeight="1">
      <c r="A285" s="33"/>
      <c r="B285" s="34"/>
      <c r="C285" s="7" t="s">
        <v>236</v>
      </c>
      <c r="D285" s="7" t="s">
        <v>237</v>
      </c>
      <c r="E285" s="30">
        <v>30</v>
      </c>
      <c r="F285" s="30" t="s">
        <v>434</v>
      </c>
    </row>
    <row r="286" spans="1:6" s="8" customFormat="1" ht="21" customHeight="1">
      <c r="A286" s="33"/>
      <c r="B286" s="34"/>
      <c r="C286" s="7" t="s">
        <v>238</v>
      </c>
      <c r="D286" s="7" t="s">
        <v>239</v>
      </c>
      <c r="E286" s="30">
        <v>35</v>
      </c>
      <c r="F286" s="30" t="s">
        <v>434</v>
      </c>
    </row>
    <row r="287" spans="1:6" s="8" customFormat="1" ht="21" customHeight="1">
      <c r="A287" s="33"/>
      <c r="B287" s="34"/>
      <c r="C287" s="7" t="s">
        <v>240</v>
      </c>
      <c r="D287" s="7" t="s">
        <v>241</v>
      </c>
      <c r="E287" s="30">
        <v>30</v>
      </c>
      <c r="F287" s="30" t="s">
        <v>434</v>
      </c>
    </row>
    <row r="288" spans="1:6" s="8" customFormat="1" ht="21" customHeight="1">
      <c r="A288" s="33"/>
      <c r="B288" s="34"/>
      <c r="C288" s="7" t="s">
        <v>242</v>
      </c>
      <c r="D288" s="7" t="s">
        <v>243</v>
      </c>
      <c r="E288" s="30">
        <v>30</v>
      </c>
      <c r="F288" s="30" t="s">
        <v>434</v>
      </c>
    </row>
    <row r="289" spans="1:6" s="8" customFormat="1" ht="21" customHeight="1">
      <c r="A289" s="33"/>
      <c r="B289" s="34"/>
      <c r="C289" s="7" t="s">
        <v>244</v>
      </c>
      <c r="D289" s="7" t="s">
        <v>245</v>
      </c>
      <c r="E289" s="30">
        <v>30</v>
      </c>
      <c r="F289" s="30" t="s">
        <v>434</v>
      </c>
    </row>
    <row r="290" spans="1:6" s="8" customFormat="1" ht="21" customHeight="1">
      <c r="A290" s="33"/>
      <c r="B290" s="34"/>
      <c r="C290" s="7" t="s">
        <v>246</v>
      </c>
      <c r="D290" s="7" t="s">
        <v>247</v>
      </c>
      <c r="E290" s="30">
        <v>30</v>
      </c>
      <c r="F290" s="30" t="s">
        <v>434</v>
      </c>
    </row>
    <row r="291" spans="1:6" s="8" customFormat="1" ht="21" customHeight="1">
      <c r="A291" s="33"/>
      <c r="B291" s="34"/>
      <c r="C291" s="7" t="s">
        <v>248</v>
      </c>
      <c r="D291" s="7" t="s">
        <v>249</v>
      </c>
      <c r="E291" s="30">
        <v>30</v>
      </c>
      <c r="F291" s="30" t="s">
        <v>434</v>
      </c>
    </row>
    <row r="292" spans="1:6" s="13" customFormat="1" ht="21" customHeight="1">
      <c r="A292" s="33"/>
      <c r="B292" s="34"/>
      <c r="C292" s="17" t="s">
        <v>623</v>
      </c>
      <c r="D292" s="19" t="s">
        <v>518</v>
      </c>
      <c r="E292" s="29">
        <v>45</v>
      </c>
      <c r="F292" s="30" t="s">
        <v>513</v>
      </c>
    </row>
    <row r="293" spans="1:6" s="13" customFormat="1" ht="21" customHeight="1">
      <c r="A293" s="33"/>
      <c r="B293" s="34"/>
      <c r="C293" s="17" t="s">
        <v>624</v>
      </c>
      <c r="D293" s="19" t="s">
        <v>518</v>
      </c>
      <c r="E293" s="29">
        <v>40</v>
      </c>
      <c r="F293" s="30" t="s">
        <v>513</v>
      </c>
    </row>
    <row r="294" spans="1:6" s="13" customFormat="1" ht="21" customHeight="1">
      <c r="A294" s="33"/>
      <c r="B294" s="34"/>
      <c r="C294" s="17" t="s">
        <v>625</v>
      </c>
      <c r="D294" s="19" t="s">
        <v>512</v>
      </c>
      <c r="E294" s="29">
        <v>50</v>
      </c>
      <c r="F294" s="30" t="s">
        <v>513</v>
      </c>
    </row>
    <row r="295" spans="1:6" s="13" customFormat="1" ht="21" customHeight="1">
      <c r="A295" s="33"/>
      <c r="B295" s="34"/>
      <c r="C295" s="17" t="s">
        <v>626</v>
      </c>
      <c r="D295" s="19" t="s">
        <v>512</v>
      </c>
      <c r="E295" s="29">
        <v>50</v>
      </c>
      <c r="F295" s="30" t="s">
        <v>513</v>
      </c>
    </row>
    <row r="296" spans="1:6" s="13" customFormat="1" ht="21" customHeight="1">
      <c r="A296" s="33"/>
      <c r="B296" s="34"/>
      <c r="C296" s="18" t="s">
        <v>735</v>
      </c>
      <c r="D296" s="18" t="s">
        <v>689</v>
      </c>
      <c r="E296" s="14">
        <v>40</v>
      </c>
      <c r="F296" s="14" t="s">
        <v>722</v>
      </c>
    </row>
    <row r="297" spans="1:6" s="26" customFormat="1" ht="21" customHeight="1">
      <c r="A297" s="33"/>
      <c r="B297" s="34" t="s">
        <v>471</v>
      </c>
      <c r="C297" s="27" t="s">
        <v>802</v>
      </c>
      <c r="D297" s="27"/>
      <c r="E297" s="28">
        <f>SUM(E298:E300)</f>
        <v>90</v>
      </c>
      <c r="F297" s="28"/>
    </row>
    <row r="298" spans="1:6" s="8" customFormat="1" ht="21" customHeight="1">
      <c r="A298" s="33"/>
      <c r="B298" s="34"/>
      <c r="C298" s="7" t="s">
        <v>250</v>
      </c>
      <c r="D298" s="7" t="s">
        <v>251</v>
      </c>
      <c r="E298" s="30">
        <v>30</v>
      </c>
      <c r="F298" s="30" t="s">
        <v>434</v>
      </c>
    </row>
    <row r="299" spans="1:6" s="8" customFormat="1" ht="21" customHeight="1">
      <c r="A299" s="33"/>
      <c r="B299" s="34"/>
      <c r="C299" s="7" t="s">
        <v>252</v>
      </c>
      <c r="D299" s="7" t="s">
        <v>253</v>
      </c>
      <c r="E299" s="30">
        <v>30</v>
      </c>
      <c r="F299" s="30" t="s">
        <v>434</v>
      </c>
    </row>
    <row r="300" spans="1:6" s="13" customFormat="1" ht="21" customHeight="1">
      <c r="A300" s="33"/>
      <c r="B300" s="34"/>
      <c r="C300" s="18" t="s">
        <v>736</v>
      </c>
      <c r="D300" s="18" t="s">
        <v>737</v>
      </c>
      <c r="E300" s="14">
        <v>30</v>
      </c>
      <c r="F300" s="14" t="s">
        <v>722</v>
      </c>
    </row>
    <row r="301" spans="1:6" s="26" customFormat="1" ht="21" customHeight="1">
      <c r="A301" s="33"/>
      <c r="B301" s="34" t="s">
        <v>472</v>
      </c>
      <c r="C301" s="27" t="s">
        <v>801</v>
      </c>
      <c r="D301" s="27"/>
      <c r="E301" s="28">
        <f>SUM(E302:E304)</f>
        <v>105</v>
      </c>
      <c r="F301" s="28"/>
    </row>
    <row r="302" spans="1:6" s="8" customFormat="1" ht="21" customHeight="1">
      <c r="A302" s="33"/>
      <c r="B302" s="34"/>
      <c r="C302" s="7" t="s">
        <v>254</v>
      </c>
      <c r="D302" s="7" t="s">
        <v>255</v>
      </c>
      <c r="E302" s="30">
        <v>30</v>
      </c>
      <c r="F302" s="30" t="s">
        <v>434</v>
      </c>
    </row>
    <row r="303" spans="1:6" s="8" customFormat="1" ht="21" customHeight="1">
      <c r="A303" s="33"/>
      <c r="B303" s="34"/>
      <c r="C303" s="7" t="s">
        <v>256</v>
      </c>
      <c r="D303" s="7" t="s">
        <v>257</v>
      </c>
      <c r="E303" s="30">
        <v>30</v>
      </c>
      <c r="F303" s="30" t="s">
        <v>434</v>
      </c>
    </row>
    <row r="304" spans="1:6" s="13" customFormat="1" ht="21" customHeight="1">
      <c r="A304" s="33"/>
      <c r="B304" s="34"/>
      <c r="C304" s="17" t="s">
        <v>629</v>
      </c>
      <c r="D304" s="19" t="s">
        <v>630</v>
      </c>
      <c r="E304" s="29">
        <v>45</v>
      </c>
      <c r="F304" s="30" t="s">
        <v>560</v>
      </c>
    </row>
    <row r="305" spans="1:6" s="26" customFormat="1" ht="21" customHeight="1">
      <c r="A305" s="33"/>
      <c r="B305" s="34" t="s">
        <v>473</v>
      </c>
      <c r="C305" s="24" t="s">
        <v>800</v>
      </c>
      <c r="D305" s="25"/>
      <c r="E305" s="31">
        <f>SUM(E306:E308)</f>
        <v>110</v>
      </c>
      <c r="F305" s="31"/>
    </row>
    <row r="306" spans="1:6" s="8" customFormat="1" ht="21" customHeight="1">
      <c r="A306" s="33"/>
      <c r="B306" s="34"/>
      <c r="C306" s="7" t="s">
        <v>258</v>
      </c>
      <c r="D306" s="7" t="s">
        <v>259</v>
      </c>
      <c r="E306" s="30">
        <v>30</v>
      </c>
      <c r="F306" s="30" t="s">
        <v>434</v>
      </c>
    </row>
    <row r="307" spans="1:6" s="8" customFormat="1" ht="21" customHeight="1">
      <c r="A307" s="33"/>
      <c r="B307" s="34"/>
      <c r="C307" s="7" t="s">
        <v>260</v>
      </c>
      <c r="D307" s="7" t="s">
        <v>261</v>
      </c>
      <c r="E307" s="30">
        <v>30</v>
      </c>
      <c r="F307" s="30" t="s">
        <v>434</v>
      </c>
    </row>
    <row r="308" spans="1:6" s="13" customFormat="1" ht="21" customHeight="1">
      <c r="A308" s="33"/>
      <c r="B308" s="34"/>
      <c r="C308" s="17" t="s">
        <v>633</v>
      </c>
      <c r="D308" s="19" t="s">
        <v>512</v>
      </c>
      <c r="E308" s="29">
        <v>50</v>
      </c>
      <c r="F308" s="30" t="s">
        <v>560</v>
      </c>
    </row>
    <row r="309" spans="1:6" s="26" customFormat="1" ht="21" customHeight="1">
      <c r="A309" s="33"/>
      <c r="B309" s="34" t="s">
        <v>474</v>
      </c>
      <c r="C309" s="24" t="s">
        <v>799</v>
      </c>
      <c r="D309" s="25"/>
      <c r="E309" s="31">
        <f>SUM(E310:E312)</f>
        <v>115</v>
      </c>
      <c r="F309" s="31"/>
    </row>
    <row r="310" spans="1:6" s="8" customFormat="1" ht="21" customHeight="1">
      <c r="A310" s="33"/>
      <c r="B310" s="34"/>
      <c r="C310" s="7" t="s">
        <v>262</v>
      </c>
      <c r="D310" s="7" t="s">
        <v>263</v>
      </c>
      <c r="E310" s="30">
        <v>30</v>
      </c>
      <c r="F310" s="30" t="s">
        <v>434</v>
      </c>
    </row>
    <row r="311" spans="1:6" s="13" customFormat="1" ht="21" customHeight="1">
      <c r="A311" s="33"/>
      <c r="B311" s="34"/>
      <c r="C311" s="17" t="s">
        <v>627</v>
      </c>
      <c r="D311" s="19" t="s">
        <v>518</v>
      </c>
      <c r="E311" s="29">
        <v>40</v>
      </c>
      <c r="F311" s="30" t="s">
        <v>513</v>
      </c>
    </row>
    <row r="312" spans="1:6" s="13" customFormat="1" ht="21" customHeight="1">
      <c r="A312" s="33"/>
      <c r="B312" s="34"/>
      <c r="C312" s="17" t="s">
        <v>628</v>
      </c>
      <c r="D312" s="19" t="s">
        <v>512</v>
      </c>
      <c r="E312" s="29">
        <v>45</v>
      </c>
      <c r="F312" s="30" t="s">
        <v>513</v>
      </c>
    </row>
    <row r="313" spans="1:6" s="26" customFormat="1" ht="21" customHeight="1">
      <c r="A313" s="33"/>
      <c r="B313" s="34" t="s">
        <v>475</v>
      </c>
      <c r="C313" s="24" t="s">
        <v>798</v>
      </c>
      <c r="D313" s="25"/>
      <c r="E313" s="31">
        <v>30</v>
      </c>
      <c r="F313" s="31"/>
    </row>
    <row r="314" spans="1:6" s="8" customFormat="1" ht="21" customHeight="1">
      <c r="A314" s="33"/>
      <c r="B314" s="34"/>
      <c r="C314" s="7" t="s">
        <v>264</v>
      </c>
      <c r="D314" s="7" t="s">
        <v>265</v>
      </c>
      <c r="E314" s="30">
        <v>30</v>
      </c>
      <c r="F314" s="30" t="s">
        <v>434</v>
      </c>
    </row>
    <row r="315" spans="1:6" s="23" customFormat="1" ht="21" customHeight="1">
      <c r="A315" s="33"/>
      <c r="B315" s="34" t="s">
        <v>476</v>
      </c>
      <c r="C315" s="20" t="s">
        <v>797</v>
      </c>
      <c r="D315" s="20"/>
      <c r="E315" s="31">
        <f>SUM(E316:E317)</f>
        <v>60</v>
      </c>
      <c r="F315" s="31"/>
    </row>
    <row r="316" spans="1:6" s="8" customFormat="1" ht="21" customHeight="1">
      <c r="A316" s="33"/>
      <c r="B316" s="34"/>
      <c r="C316" s="7" t="s">
        <v>266</v>
      </c>
      <c r="D316" s="7" t="s">
        <v>267</v>
      </c>
      <c r="E316" s="30">
        <v>30</v>
      </c>
      <c r="F316" s="30" t="s">
        <v>434</v>
      </c>
    </row>
    <row r="317" spans="1:6" s="8" customFormat="1" ht="21" customHeight="1">
      <c r="A317" s="33"/>
      <c r="B317" s="34"/>
      <c r="C317" s="7" t="s">
        <v>268</v>
      </c>
      <c r="D317" s="7" t="s">
        <v>269</v>
      </c>
      <c r="E317" s="30">
        <v>30</v>
      </c>
      <c r="F317" s="30" t="s">
        <v>434</v>
      </c>
    </row>
    <row r="318" spans="1:6" s="23" customFormat="1" ht="21" customHeight="1">
      <c r="A318" s="33"/>
      <c r="B318" s="34" t="s">
        <v>477</v>
      </c>
      <c r="C318" s="20" t="s">
        <v>796</v>
      </c>
      <c r="D318" s="20"/>
      <c r="E318" s="31">
        <f>SUM(E319:E321)</f>
        <v>70</v>
      </c>
      <c r="F318" s="31"/>
    </row>
    <row r="319" spans="1:6" s="8" customFormat="1" ht="21" customHeight="1">
      <c r="A319" s="33"/>
      <c r="B319" s="34"/>
      <c r="C319" s="7" t="s">
        <v>270</v>
      </c>
      <c r="D319" s="7" t="s">
        <v>271</v>
      </c>
      <c r="E319" s="30">
        <v>30</v>
      </c>
      <c r="F319" s="30" t="s">
        <v>434</v>
      </c>
    </row>
    <row r="320" spans="1:6" s="8" customFormat="1" ht="21" customHeight="1">
      <c r="A320" s="33"/>
      <c r="B320" s="34"/>
      <c r="C320" s="7" t="s">
        <v>272</v>
      </c>
      <c r="D320" s="7" t="s">
        <v>273</v>
      </c>
      <c r="E320" s="30">
        <v>30</v>
      </c>
      <c r="F320" s="30" t="s">
        <v>434</v>
      </c>
    </row>
    <row r="321" spans="1:6" s="13" customFormat="1" ht="21" customHeight="1">
      <c r="A321" s="33"/>
      <c r="B321" s="34"/>
      <c r="C321" s="17" t="s">
        <v>631</v>
      </c>
      <c r="D321" s="19" t="s">
        <v>632</v>
      </c>
      <c r="E321" s="29">
        <v>10</v>
      </c>
      <c r="F321" s="30" t="s">
        <v>560</v>
      </c>
    </row>
    <row r="322" spans="1:6" s="26" customFormat="1" ht="21" customHeight="1">
      <c r="A322" s="33" t="s">
        <v>634</v>
      </c>
      <c r="B322" s="35" t="s">
        <v>803</v>
      </c>
      <c r="C322" s="35"/>
      <c r="D322" s="25"/>
      <c r="E322" s="31">
        <f>SUM(E332,E328,E323)</f>
        <v>255</v>
      </c>
      <c r="F322" s="31"/>
    </row>
    <row r="323" spans="1:6" s="26" customFormat="1" ht="21" customHeight="1">
      <c r="A323" s="33"/>
      <c r="B323" s="34" t="s">
        <v>635</v>
      </c>
      <c r="C323" s="24" t="s">
        <v>804</v>
      </c>
      <c r="D323" s="25"/>
      <c r="E323" s="31">
        <f>SUM(E324:E327)</f>
        <v>145</v>
      </c>
      <c r="F323" s="31"/>
    </row>
    <row r="324" spans="1:6" s="13" customFormat="1" ht="21" customHeight="1">
      <c r="A324" s="33"/>
      <c r="B324" s="34"/>
      <c r="C324" s="17" t="s">
        <v>636</v>
      </c>
      <c r="D324" s="19" t="s">
        <v>512</v>
      </c>
      <c r="E324" s="29">
        <v>50</v>
      </c>
      <c r="F324" s="30" t="s">
        <v>513</v>
      </c>
    </row>
    <row r="325" spans="1:6" s="13" customFormat="1" ht="21" customHeight="1">
      <c r="A325" s="33"/>
      <c r="B325" s="34"/>
      <c r="C325" s="17" t="s">
        <v>637</v>
      </c>
      <c r="D325" s="19" t="s">
        <v>512</v>
      </c>
      <c r="E325" s="29">
        <v>40</v>
      </c>
      <c r="F325" s="30" t="s">
        <v>513</v>
      </c>
    </row>
    <row r="326" spans="1:6" s="13" customFormat="1" ht="21" customHeight="1">
      <c r="A326" s="33"/>
      <c r="B326" s="34"/>
      <c r="C326" s="17" t="s">
        <v>638</v>
      </c>
      <c r="D326" s="19" t="s">
        <v>512</v>
      </c>
      <c r="E326" s="29">
        <v>45</v>
      </c>
      <c r="F326" s="30" t="s">
        <v>513</v>
      </c>
    </row>
    <row r="327" spans="1:6" s="13" customFormat="1" ht="21" customHeight="1">
      <c r="A327" s="33"/>
      <c r="B327" s="34"/>
      <c r="C327" s="17" t="s">
        <v>639</v>
      </c>
      <c r="D327" s="19" t="s">
        <v>569</v>
      </c>
      <c r="E327" s="29">
        <v>10</v>
      </c>
      <c r="F327" s="30" t="s">
        <v>513</v>
      </c>
    </row>
    <row r="328" spans="1:6" s="26" customFormat="1" ht="21" customHeight="1">
      <c r="A328" s="33"/>
      <c r="B328" s="34" t="s">
        <v>478</v>
      </c>
      <c r="C328" s="24" t="s">
        <v>805</v>
      </c>
      <c r="D328" s="25"/>
      <c r="E328" s="31">
        <f>SUM(E329:E331)</f>
        <v>70</v>
      </c>
      <c r="F328" s="31"/>
    </row>
    <row r="329" spans="1:6" s="8" customFormat="1" ht="21" customHeight="1">
      <c r="A329" s="33"/>
      <c r="B329" s="34"/>
      <c r="C329" s="7" t="s">
        <v>274</v>
      </c>
      <c r="D329" s="7" t="s">
        <v>275</v>
      </c>
      <c r="E329" s="30">
        <v>30</v>
      </c>
      <c r="F329" s="30" t="s">
        <v>434</v>
      </c>
    </row>
    <row r="330" spans="1:6" s="8" customFormat="1" ht="21" customHeight="1">
      <c r="A330" s="33"/>
      <c r="B330" s="34"/>
      <c r="C330" s="7" t="s">
        <v>276</v>
      </c>
      <c r="D330" s="7" t="s">
        <v>277</v>
      </c>
      <c r="E330" s="30">
        <v>20</v>
      </c>
      <c r="F330" s="30" t="s">
        <v>434</v>
      </c>
    </row>
    <row r="331" spans="1:6" s="8" customFormat="1" ht="21" customHeight="1">
      <c r="A331" s="33"/>
      <c r="B331" s="34"/>
      <c r="C331" s="7" t="s">
        <v>278</v>
      </c>
      <c r="D331" s="7" t="s">
        <v>279</v>
      </c>
      <c r="E331" s="30">
        <v>20</v>
      </c>
      <c r="F331" s="30" t="s">
        <v>434</v>
      </c>
    </row>
    <row r="332" spans="1:6" s="23" customFormat="1" ht="21" customHeight="1">
      <c r="A332" s="33"/>
      <c r="B332" s="34" t="s">
        <v>479</v>
      </c>
      <c r="C332" s="20" t="s">
        <v>806</v>
      </c>
      <c r="D332" s="20"/>
      <c r="E332" s="31">
        <v>40</v>
      </c>
      <c r="F332" s="31"/>
    </row>
    <row r="333" spans="1:6" s="8" customFormat="1" ht="21" customHeight="1">
      <c r="A333" s="33"/>
      <c r="B333" s="34"/>
      <c r="C333" s="7" t="s">
        <v>280</v>
      </c>
      <c r="D333" s="7" t="s">
        <v>281</v>
      </c>
      <c r="E333" s="30">
        <v>40</v>
      </c>
      <c r="F333" s="30" t="s">
        <v>434</v>
      </c>
    </row>
    <row r="334" spans="1:6" s="23" customFormat="1" ht="21" customHeight="1">
      <c r="A334" s="33" t="s">
        <v>640</v>
      </c>
      <c r="B334" s="35" t="s">
        <v>807</v>
      </c>
      <c r="C334" s="35"/>
      <c r="D334" s="20"/>
      <c r="E334" s="31">
        <f>SUM(E356,E353,E350,E335)</f>
        <v>700</v>
      </c>
      <c r="F334" s="31"/>
    </row>
    <row r="335" spans="1:6" s="23" customFormat="1" ht="21" customHeight="1">
      <c r="A335" s="33"/>
      <c r="B335" s="34" t="s">
        <v>480</v>
      </c>
      <c r="C335" s="20" t="s">
        <v>808</v>
      </c>
      <c r="D335" s="20"/>
      <c r="E335" s="31">
        <f>SUM(E336:E349)</f>
        <v>535</v>
      </c>
      <c r="F335" s="31"/>
    </row>
    <row r="336" spans="1:6" s="8" customFormat="1" ht="21" customHeight="1">
      <c r="A336" s="33"/>
      <c r="B336" s="34"/>
      <c r="C336" s="7" t="s">
        <v>282</v>
      </c>
      <c r="D336" s="7" t="s">
        <v>283</v>
      </c>
      <c r="E336" s="30">
        <v>35</v>
      </c>
      <c r="F336" s="30" t="s">
        <v>434</v>
      </c>
    </row>
    <row r="337" spans="1:6" s="8" customFormat="1" ht="21" customHeight="1">
      <c r="A337" s="33"/>
      <c r="B337" s="34"/>
      <c r="C337" s="7" t="s">
        <v>284</v>
      </c>
      <c r="D337" s="7" t="s">
        <v>285</v>
      </c>
      <c r="E337" s="30">
        <v>30</v>
      </c>
      <c r="F337" s="30" t="s">
        <v>434</v>
      </c>
    </row>
    <row r="338" spans="1:6" s="8" customFormat="1" ht="21" customHeight="1">
      <c r="A338" s="33"/>
      <c r="B338" s="34"/>
      <c r="C338" s="7" t="s">
        <v>286</v>
      </c>
      <c r="D338" s="7" t="s">
        <v>287</v>
      </c>
      <c r="E338" s="30">
        <v>35</v>
      </c>
      <c r="F338" s="30" t="s">
        <v>434</v>
      </c>
    </row>
    <row r="339" spans="1:6" s="8" customFormat="1" ht="21" customHeight="1">
      <c r="A339" s="33"/>
      <c r="B339" s="34"/>
      <c r="C339" s="7" t="s">
        <v>288</v>
      </c>
      <c r="D339" s="7" t="s">
        <v>289</v>
      </c>
      <c r="E339" s="30">
        <v>30</v>
      </c>
      <c r="F339" s="30" t="s">
        <v>434</v>
      </c>
    </row>
    <row r="340" spans="1:6" s="8" customFormat="1" ht="21" customHeight="1">
      <c r="A340" s="33"/>
      <c r="B340" s="34"/>
      <c r="C340" s="7" t="s">
        <v>290</v>
      </c>
      <c r="D340" s="7" t="s">
        <v>291</v>
      </c>
      <c r="E340" s="30">
        <v>30</v>
      </c>
      <c r="F340" s="30" t="s">
        <v>434</v>
      </c>
    </row>
    <row r="341" spans="1:6" s="8" customFormat="1" ht="21" customHeight="1">
      <c r="A341" s="33"/>
      <c r="B341" s="34"/>
      <c r="C341" s="7" t="s">
        <v>292</v>
      </c>
      <c r="D341" s="7" t="s">
        <v>293</v>
      </c>
      <c r="E341" s="30">
        <v>30</v>
      </c>
      <c r="F341" s="30" t="s">
        <v>434</v>
      </c>
    </row>
    <row r="342" spans="1:6" s="8" customFormat="1" ht="21" customHeight="1">
      <c r="A342" s="33"/>
      <c r="B342" s="34"/>
      <c r="C342" s="7" t="s">
        <v>294</v>
      </c>
      <c r="D342" s="7" t="s">
        <v>295</v>
      </c>
      <c r="E342" s="30">
        <v>30</v>
      </c>
      <c r="F342" s="30" t="s">
        <v>434</v>
      </c>
    </row>
    <row r="343" spans="1:6" s="8" customFormat="1" ht="21" customHeight="1">
      <c r="A343" s="33"/>
      <c r="B343" s="34"/>
      <c r="C343" s="7" t="s">
        <v>296</v>
      </c>
      <c r="D343" s="7" t="s">
        <v>297</v>
      </c>
      <c r="E343" s="30">
        <v>30</v>
      </c>
      <c r="F343" s="30" t="s">
        <v>434</v>
      </c>
    </row>
    <row r="344" spans="1:6" s="8" customFormat="1" ht="21" customHeight="1">
      <c r="A344" s="33"/>
      <c r="B344" s="34"/>
      <c r="C344" s="7" t="s">
        <v>298</v>
      </c>
      <c r="D344" s="7" t="s">
        <v>299</v>
      </c>
      <c r="E344" s="30">
        <v>20</v>
      </c>
      <c r="F344" s="30" t="s">
        <v>434</v>
      </c>
    </row>
    <row r="345" spans="1:6" s="13" customFormat="1" ht="21" customHeight="1">
      <c r="A345" s="33"/>
      <c r="B345" s="34"/>
      <c r="C345" s="17" t="s">
        <v>641</v>
      </c>
      <c r="D345" s="19" t="s">
        <v>522</v>
      </c>
      <c r="E345" s="29">
        <v>55</v>
      </c>
      <c r="F345" s="30" t="s">
        <v>513</v>
      </c>
    </row>
    <row r="346" spans="1:6" s="13" customFormat="1" ht="21" customHeight="1">
      <c r="A346" s="33"/>
      <c r="B346" s="34"/>
      <c r="C346" s="17" t="s">
        <v>642</v>
      </c>
      <c r="D346" s="19" t="s">
        <v>522</v>
      </c>
      <c r="E346" s="29">
        <v>50</v>
      </c>
      <c r="F346" s="30" t="s">
        <v>513</v>
      </c>
    </row>
    <row r="347" spans="1:6" s="13" customFormat="1" ht="21" customHeight="1">
      <c r="A347" s="33"/>
      <c r="B347" s="34"/>
      <c r="C347" s="17" t="s">
        <v>643</v>
      </c>
      <c r="D347" s="19" t="s">
        <v>522</v>
      </c>
      <c r="E347" s="29">
        <v>55</v>
      </c>
      <c r="F347" s="30" t="s">
        <v>513</v>
      </c>
    </row>
    <row r="348" spans="1:6" s="13" customFormat="1" ht="21" customHeight="1">
      <c r="A348" s="33"/>
      <c r="B348" s="34"/>
      <c r="C348" s="17" t="s">
        <v>644</v>
      </c>
      <c r="D348" s="19" t="s">
        <v>522</v>
      </c>
      <c r="E348" s="29">
        <v>50</v>
      </c>
      <c r="F348" s="30" t="s">
        <v>513</v>
      </c>
    </row>
    <row r="349" spans="1:6" s="13" customFormat="1" ht="21" customHeight="1">
      <c r="A349" s="33"/>
      <c r="B349" s="34"/>
      <c r="C349" s="17" t="s">
        <v>645</v>
      </c>
      <c r="D349" s="19" t="s">
        <v>579</v>
      </c>
      <c r="E349" s="29">
        <v>55</v>
      </c>
      <c r="F349" s="30" t="s">
        <v>513</v>
      </c>
    </row>
    <row r="350" spans="1:6" s="26" customFormat="1" ht="21" customHeight="1">
      <c r="A350" s="33"/>
      <c r="B350" s="34" t="s">
        <v>481</v>
      </c>
      <c r="C350" s="24" t="s">
        <v>481</v>
      </c>
      <c r="D350" s="25"/>
      <c r="E350" s="31">
        <f>SUM(E351:E352)</f>
        <v>55</v>
      </c>
      <c r="F350" s="31"/>
    </row>
    <row r="351" spans="1:6" s="8" customFormat="1" ht="21" customHeight="1">
      <c r="A351" s="33"/>
      <c r="B351" s="34"/>
      <c r="C351" s="7" t="s">
        <v>300</v>
      </c>
      <c r="D351" s="7" t="s">
        <v>301</v>
      </c>
      <c r="E351" s="30">
        <v>30</v>
      </c>
      <c r="F351" s="30" t="s">
        <v>434</v>
      </c>
    </row>
    <row r="352" spans="1:6" s="8" customFormat="1" ht="21" customHeight="1">
      <c r="A352" s="33"/>
      <c r="B352" s="34"/>
      <c r="C352" s="7" t="s">
        <v>302</v>
      </c>
      <c r="D352" s="7" t="s">
        <v>303</v>
      </c>
      <c r="E352" s="30">
        <v>25</v>
      </c>
      <c r="F352" s="30" t="s">
        <v>434</v>
      </c>
    </row>
    <row r="353" spans="1:6" s="23" customFormat="1" ht="21" customHeight="1">
      <c r="A353" s="33"/>
      <c r="B353" s="34" t="s">
        <v>482</v>
      </c>
      <c r="C353" s="20" t="s">
        <v>809</v>
      </c>
      <c r="D353" s="20"/>
      <c r="E353" s="31">
        <f>SUM(E354:E355)</f>
        <v>70</v>
      </c>
      <c r="F353" s="31"/>
    </row>
    <row r="354" spans="1:6" s="8" customFormat="1" ht="21" customHeight="1">
      <c r="A354" s="33"/>
      <c r="B354" s="34"/>
      <c r="C354" s="7" t="s">
        <v>304</v>
      </c>
      <c r="D354" s="7" t="s">
        <v>305</v>
      </c>
      <c r="E354" s="30">
        <v>35</v>
      </c>
      <c r="F354" s="30" t="s">
        <v>434</v>
      </c>
    </row>
    <row r="355" spans="1:6" s="13" customFormat="1" ht="21" customHeight="1">
      <c r="A355" s="33"/>
      <c r="B355" s="34"/>
      <c r="C355" s="17" t="s">
        <v>647</v>
      </c>
      <c r="D355" s="19" t="s">
        <v>582</v>
      </c>
      <c r="E355" s="29">
        <v>35</v>
      </c>
      <c r="F355" s="30" t="s">
        <v>560</v>
      </c>
    </row>
    <row r="356" spans="1:6" s="26" customFormat="1" ht="21" customHeight="1">
      <c r="A356" s="33"/>
      <c r="B356" s="34" t="s">
        <v>483</v>
      </c>
      <c r="C356" s="24" t="s">
        <v>810</v>
      </c>
      <c r="D356" s="25"/>
      <c r="E356" s="31">
        <f>SUM(E357:E358)</f>
        <v>40</v>
      </c>
      <c r="F356" s="31"/>
    </row>
    <row r="357" spans="1:6" s="8" customFormat="1" ht="21" customHeight="1">
      <c r="A357" s="33"/>
      <c r="B357" s="34"/>
      <c r="C357" s="7" t="s">
        <v>306</v>
      </c>
      <c r="D357" s="7" t="s">
        <v>307</v>
      </c>
      <c r="E357" s="30">
        <v>30</v>
      </c>
      <c r="F357" s="30" t="s">
        <v>434</v>
      </c>
    </row>
    <row r="358" spans="1:6" s="13" customFormat="1" ht="21" customHeight="1">
      <c r="A358" s="33"/>
      <c r="B358" s="34"/>
      <c r="C358" s="17" t="s">
        <v>646</v>
      </c>
      <c r="D358" s="19" t="s">
        <v>632</v>
      </c>
      <c r="E358" s="29">
        <v>10</v>
      </c>
      <c r="F358" s="30" t="s">
        <v>560</v>
      </c>
    </row>
    <row r="359" spans="1:6" s="26" customFormat="1" ht="21" customHeight="1">
      <c r="A359" s="33" t="s">
        <v>648</v>
      </c>
      <c r="B359" s="35" t="s">
        <v>811</v>
      </c>
      <c r="C359" s="35"/>
      <c r="D359" s="25"/>
      <c r="E359" s="21">
        <f>SUM(E360,E367,E370,E373,E376,E380,E382,E384,E387)</f>
        <v>740</v>
      </c>
      <c r="F359" s="31"/>
    </row>
    <row r="360" spans="1:6" s="26" customFormat="1" ht="21" customHeight="1">
      <c r="A360" s="33"/>
      <c r="B360" s="34" t="s">
        <v>484</v>
      </c>
      <c r="C360" s="24" t="s">
        <v>812</v>
      </c>
      <c r="D360" s="25"/>
      <c r="E360" s="31">
        <f>SUM(E361:E366)</f>
        <v>195</v>
      </c>
      <c r="F360" s="31"/>
    </row>
    <row r="361" spans="1:6" s="8" customFormat="1" ht="21" customHeight="1">
      <c r="A361" s="33"/>
      <c r="B361" s="34"/>
      <c r="C361" s="7" t="s">
        <v>308</v>
      </c>
      <c r="D361" s="7" t="s">
        <v>309</v>
      </c>
      <c r="E361" s="30">
        <v>35</v>
      </c>
      <c r="F361" s="30" t="s">
        <v>434</v>
      </c>
    </row>
    <row r="362" spans="1:6" s="8" customFormat="1" ht="21" customHeight="1">
      <c r="A362" s="33"/>
      <c r="B362" s="34"/>
      <c r="C362" s="7" t="s">
        <v>310</v>
      </c>
      <c r="D362" s="7" t="s">
        <v>311</v>
      </c>
      <c r="E362" s="30">
        <v>30</v>
      </c>
      <c r="F362" s="30" t="s">
        <v>434</v>
      </c>
    </row>
    <row r="363" spans="1:6" s="9" customFormat="1" ht="21" customHeight="1">
      <c r="A363" s="33"/>
      <c r="B363" s="34"/>
      <c r="C363" s="7" t="s">
        <v>312</v>
      </c>
      <c r="D363" s="7" t="s">
        <v>313</v>
      </c>
      <c r="E363" s="30">
        <v>20</v>
      </c>
      <c r="F363" s="30" t="s">
        <v>434</v>
      </c>
    </row>
    <row r="364" spans="1:6" s="13" customFormat="1" ht="21" customHeight="1">
      <c r="A364" s="33"/>
      <c r="B364" s="34"/>
      <c r="C364" s="17" t="s">
        <v>649</v>
      </c>
      <c r="D364" s="19" t="s">
        <v>512</v>
      </c>
      <c r="E364" s="29">
        <v>40</v>
      </c>
      <c r="F364" s="30" t="s">
        <v>513</v>
      </c>
    </row>
    <row r="365" spans="1:6" s="13" customFormat="1" ht="21" customHeight="1">
      <c r="A365" s="33"/>
      <c r="B365" s="34"/>
      <c r="C365" s="17" t="s">
        <v>650</v>
      </c>
      <c r="D365" s="19" t="s">
        <v>512</v>
      </c>
      <c r="E365" s="29">
        <v>50</v>
      </c>
      <c r="F365" s="30" t="s">
        <v>513</v>
      </c>
    </row>
    <row r="366" spans="1:6" s="13" customFormat="1" ht="21" customHeight="1">
      <c r="A366" s="33"/>
      <c r="B366" s="34"/>
      <c r="C366" s="17" t="s">
        <v>651</v>
      </c>
      <c r="D366" s="19" t="s">
        <v>558</v>
      </c>
      <c r="E366" s="29">
        <v>20</v>
      </c>
      <c r="F366" s="30" t="s">
        <v>513</v>
      </c>
    </row>
    <row r="367" spans="1:6" s="26" customFormat="1" ht="21" customHeight="1">
      <c r="A367" s="33"/>
      <c r="B367" s="34" t="s">
        <v>485</v>
      </c>
      <c r="C367" s="24" t="s">
        <v>813</v>
      </c>
      <c r="D367" s="25"/>
      <c r="E367" s="31">
        <v>80</v>
      </c>
      <c r="F367" s="31"/>
    </row>
    <row r="368" spans="1:6" s="8" customFormat="1" ht="21" customHeight="1">
      <c r="A368" s="33"/>
      <c r="B368" s="34"/>
      <c r="C368" s="7" t="s">
        <v>314</v>
      </c>
      <c r="D368" s="7" t="s">
        <v>315</v>
      </c>
      <c r="E368" s="30">
        <v>30</v>
      </c>
      <c r="F368" s="30" t="s">
        <v>434</v>
      </c>
    </row>
    <row r="369" spans="1:6" s="13" customFormat="1" ht="21" customHeight="1">
      <c r="A369" s="33"/>
      <c r="B369" s="34"/>
      <c r="C369" s="17" t="s">
        <v>653</v>
      </c>
      <c r="D369" s="19" t="s">
        <v>512</v>
      </c>
      <c r="E369" s="29">
        <v>50</v>
      </c>
      <c r="F369" s="30" t="s">
        <v>560</v>
      </c>
    </row>
    <row r="370" spans="1:6" s="26" customFormat="1" ht="21" customHeight="1">
      <c r="A370" s="33"/>
      <c r="B370" s="34" t="s">
        <v>486</v>
      </c>
      <c r="C370" s="24" t="s">
        <v>814</v>
      </c>
      <c r="D370" s="25"/>
      <c r="E370" s="31">
        <v>60</v>
      </c>
      <c r="F370" s="31"/>
    </row>
    <row r="371" spans="1:6" s="8" customFormat="1" ht="21" customHeight="1">
      <c r="A371" s="33"/>
      <c r="B371" s="34"/>
      <c r="C371" s="7" t="s">
        <v>316</v>
      </c>
      <c r="D371" s="7" t="s">
        <v>317</v>
      </c>
      <c r="E371" s="30">
        <v>30</v>
      </c>
      <c r="F371" s="30" t="s">
        <v>434</v>
      </c>
    </row>
    <row r="372" spans="1:6" s="13" customFormat="1" ht="21" customHeight="1">
      <c r="A372" s="33"/>
      <c r="B372" s="34"/>
      <c r="C372" s="17" t="s">
        <v>652</v>
      </c>
      <c r="D372" s="19" t="s">
        <v>512</v>
      </c>
      <c r="E372" s="29">
        <v>30</v>
      </c>
      <c r="F372" s="30" t="s">
        <v>560</v>
      </c>
    </row>
    <row r="373" spans="1:6" s="26" customFormat="1" ht="21" customHeight="1">
      <c r="A373" s="33"/>
      <c r="B373" s="34" t="s">
        <v>487</v>
      </c>
      <c r="C373" s="24" t="s">
        <v>815</v>
      </c>
      <c r="D373" s="25"/>
      <c r="E373" s="31">
        <v>75</v>
      </c>
      <c r="F373" s="31"/>
    </row>
    <row r="374" spans="1:6" s="8" customFormat="1" ht="21" customHeight="1">
      <c r="A374" s="33"/>
      <c r="B374" s="34"/>
      <c r="C374" s="7" t="s">
        <v>318</v>
      </c>
      <c r="D374" s="7" t="s">
        <v>319</v>
      </c>
      <c r="E374" s="30">
        <v>30</v>
      </c>
      <c r="F374" s="30" t="s">
        <v>434</v>
      </c>
    </row>
    <row r="375" spans="1:6" s="13" customFormat="1" ht="21" customHeight="1">
      <c r="A375" s="33"/>
      <c r="B375" s="34"/>
      <c r="C375" s="17" t="s">
        <v>661</v>
      </c>
      <c r="D375" s="19" t="s">
        <v>512</v>
      </c>
      <c r="E375" s="29">
        <v>45</v>
      </c>
      <c r="F375" s="30" t="s">
        <v>513</v>
      </c>
    </row>
    <row r="376" spans="1:6" s="26" customFormat="1" ht="21" customHeight="1">
      <c r="A376" s="33"/>
      <c r="B376" s="34" t="s">
        <v>488</v>
      </c>
      <c r="C376" s="24" t="s">
        <v>816</v>
      </c>
      <c r="D376" s="25"/>
      <c r="E376" s="31">
        <f>SUM(E377:E379)</f>
        <v>115</v>
      </c>
      <c r="F376" s="31"/>
    </row>
    <row r="377" spans="1:6" s="8" customFormat="1" ht="21" customHeight="1">
      <c r="A377" s="33"/>
      <c r="B377" s="34"/>
      <c r="C377" s="7" t="s">
        <v>320</v>
      </c>
      <c r="D377" s="7" t="s">
        <v>321</v>
      </c>
      <c r="E377" s="30">
        <v>30</v>
      </c>
      <c r="F377" s="30" t="s">
        <v>434</v>
      </c>
    </row>
    <row r="378" spans="1:6" s="8" customFormat="1" ht="21" customHeight="1">
      <c r="A378" s="33"/>
      <c r="B378" s="34"/>
      <c r="C378" s="7" t="s">
        <v>322</v>
      </c>
      <c r="D378" s="7" t="s">
        <v>323</v>
      </c>
      <c r="E378" s="30">
        <v>30</v>
      </c>
      <c r="F378" s="30" t="s">
        <v>434</v>
      </c>
    </row>
    <row r="379" spans="1:6" s="13" customFormat="1" ht="21" customHeight="1">
      <c r="A379" s="33"/>
      <c r="B379" s="34"/>
      <c r="C379" s="17" t="s">
        <v>654</v>
      </c>
      <c r="D379" s="19" t="s">
        <v>512</v>
      </c>
      <c r="E379" s="29">
        <v>55</v>
      </c>
      <c r="F379" s="30" t="s">
        <v>560</v>
      </c>
    </row>
    <row r="380" spans="1:6" s="26" customFormat="1" ht="21" customHeight="1">
      <c r="A380" s="33"/>
      <c r="B380" s="34" t="s">
        <v>655</v>
      </c>
      <c r="C380" s="24" t="s">
        <v>817</v>
      </c>
      <c r="D380" s="25"/>
      <c r="E380" s="31">
        <v>45</v>
      </c>
      <c r="F380" s="31"/>
    </row>
    <row r="381" spans="1:6" s="13" customFormat="1" ht="21" customHeight="1">
      <c r="A381" s="33"/>
      <c r="B381" s="34"/>
      <c r="C381" s="17" t="s">
        <v>656</v>
      </c>
      <c r="D381" s="19" t="s">
        <v>512</v>
      </c>
      <c r="E381" s="29">
        <v>45</v>
      </c>
      <c r="F381" s="30" t="s">
        <v>560</v>
      </c>
    </row>
    <row r="382" spans="1:6" s="26" customFormat="1" ht="21" customHeight="1">
      <c r="A382" s="33"/>
      <c r="B382" s="34" t="s">
        <v>657</v>
      </c>
      <c r="C382" s="24" t="s">
        <v>818</v>
      </c>
      <c r="D382" s="25"/>
      <c r="E382" s="31">
        <v>40</v>
      </c>
      <c r="F382" s="31"/>
    </row>
    <row r="383" spans="1:6" s="13" customFormat="1" ht="21" customHeight="1">
      <c r="A383" s="33"/>
      <c r="B383" s="34"/>
      <c r="C383" s="17" t="s">
        <v>658</v>
      </c>
      <c r="D383" s="19" t="s">
        <v>579</v>
      </c>
      <c r="E383" s="29">
        <v>40</v>
      </c>
      <c r="F383" s="30" t="s">
        <v>513</v>
      </c>
    </row>
    <row r="384" spans="1:6" s="26" customFormat="1" ht="21" customHeight="1">
      <c r="A384" s="33"/>
      <c r="B384" s="34" t="s">
        <v>659</v>
      </c>
      <c r="C384" s="24" t="s">
        <v>819</v>
      </c>
      <c r="D384" s="25"/>
      <c r="E384" s="31">
        <v>75</v>
      </c>
      <c r="F384" s="31"/>
    </row>
    <row r="385" spans="1:6" s="13" customFormat="1" ht="21" customHeight="1">
      <c r="A385" s="33"/>
      <c r="B385" s="34"/>
      <c r="C385" s="17" t="s">
        <v>660</v>
      </c>
      <c r="D385" s="19" t="s">
        <v>512</v>
      </c>
      <c r="E385" s="29">
        <v>35</v>
      </c>
      <c r="F385" s="30" t="s">
        <v>513</v>
      </c>
    </row>
    <row r="386" spans="1:6" s="13" customFormat="1" ht="21" customHeight="1">
      <c r="A386" s="33"/>
      <c r="B386" s="34"/>
      <c r="C386" s="18" t="s">
        <v>738</v>
      </c>
      <c r="D386" s="18" t="s">
        <v>739</v>
      </c>
      <c r="E386" s="14">
        <v>40</v>
      </c>
      <c r="F386" s="14" t="s">
        <v>722</v>
      </c>
    </row>
    <row r="387" spans="1:6" s="26" customFormat="1" ht="21" customHeight="1">
      <c r="A387" s="33"/>
      <c r="B387" s="34" t="s">
        <v>662</v>
      </c>
      <c r="C387" s="27" t="s">
        <v>820</v>
      </c>
      <c r="D387" s="27"/>
      <c r="E387" s="28">
        <v>55</v>
      </c>
      <c r="F387" s="28"/>
    </row>
    <row r="388" spans="1:6" s="13" customFormat="1" ht="21" customHeight="1">
      <c r="A388" s="33"/>
      <c r="B388" s="34"/>
      <c r="C388" s="17" t="s">
        <v>663</v>
      </c>
      <c r="D388" s="19" t="s">
        <v>518</v>
      </c>
      <c r="E388" s="29">
        <v>55</v>
      </c>
      <c r="F388" s="30" t="s">
        <v>513</v>
      </c>
    </row>
    <row r="389" spans="1:6" s="26" customFormat="1" ht="21" customHeight="1">
      <c r="A389" s="33" t="s">
        <v>664</v>
      </c>
      <c r="B389" s="35" t="s">
        <v>821</v>
      </c>
      <c r="C389" s="35"/>
      <c r="D389" s="25"/>
      <c r="E389" s="31">
        <f>SUM(E390,E397,E399,E403,E406,E408,E411)</f>
        <v>590</v>
      </c>
      <c r="F389" s="31"/>
    </row>
    <row r="390" spans="1:6" s="26" customFormat="1" ht="21" customHeight="1">
      <c r="A390" s="33"/>
      <c r="B390" s="34" t="s">
        <v>489</v>
      </c>
      <c r="C390" s="24" t="s">
        <v>822</v>
      </c>
      <c r="D390" s="25"/>
      <c r="E390" s="31">
        <f>SUM(E391:E396)</f>
        <v>205</v>
      </c>
      <c r="F390" s="31"/>
    </row>
    <row r="391" spans="1:6" s="8" customFormat="1" ht="21" customHeight="1">
      <c r="A391" s="33"/>
      <c r="B391" s="34"/>
      <c r="C391" s="7" t="s">
        <v>324</v>
      </c>
      <c r="D391" s="7" t="s">
        <v>325</v>
      </c>
      <c r="E391" s="30">
        <v>30</v>
      </c>
      <c r="F391" s="30" t="s">
        <v>434</v>
      </c>
    </row>
    <row r="392" spans="1:6" s="8" customFormat="1" ht="21" customHeight="1">
      <c r="A392" s="33"/>
      <c r="B392" s="34"/>
      <c r="C392" s="7" t="s">
        <v>326</v>
      </c>
      <c r="D392" s="7" t="s">
        <v>327</v>
      </c>
      <c r="E392" s="30">
        <v>30</v>
      </c>
      <c r="F392" s="30" t="s">
        <v>434</v>
      </c>
    </row>
    <row r="393" spans="1:6" s="8" customFormat="1" ht="21" customHeight="1">
      <c r="A393" s="33"/>
      <c r="B393" s="34"/>
      <c r="C393" s="7" t="s">
        <v>328</v>
      </c>
      <c r="D393" s="7" t="s">
        <v>329</v>
      </c>
      <c r="E393" s="30">
        <v>30</v>
      </c>
      <c r="F393" s="30" t="s">
        <v>434</v>
      </c>
    </row>
    <row r="394" spans="1:6" s="8" customFormat="1" ht="21" customHeight="1">
      <c r="A394" s="33"/>
      <c r="B394" s="34"/>
      <c r="C394" s="7" t="s">
        <v>330</v>
      </c>
      <c r="D394" s="7" t="s">
        <v>331</v>
      </c>
      <c r="E394" s="30">
        <v>30</v>
      </c>
      <c r="F394" s="30" t="s">
        <v>434</v>
      </c>
    </row>
    <row r="395" spans="1:6" s="8" customFormat="1" ht="21" customHeight="1">
      <c r="A395" s="33"/>
      <c r="B395" s="34"/>
      <c r="C395" s="7" t="s">
        <v>332</v>
      </c>
      <c r="D395" s="7" t="s">
        <v>333</v>
      </c>
      <c r="E395" s="30">
        <v>30</v>
      </c>
      <c r="F395" s="30" t="s">
        <v>434</v>
      </c>
    </row>
    <row r="396" spans="1:6" s="13" customFormat="1" ht="21" customHeight="1">
      <c r="A396" s="33"/>
      <c r="B396" s="34"/>
      <c r="C396" s="17" t="s">
        <v>665</v>
      </c>
      <c r="D396" s="19" t="s">
        <v>512</v>
      </c>
      <c r="E396" s="29">
        <v>55</v>
      </c>
      <c r="F396" s="30" t="s">
        <v>560</v>
      </c>
    </row>
    <row r="397" spans="1:6" s="26" customFormat="1" ht="21" customHeight="1">
      <c r="A397" s="33"/>
      <c r="B397" s="34" t="s">
        <v>490</v>
      </c>
      <c r="C397" s="24" t="s">
        <v>828</v>
      </c>
      <c r="D397" s="25"/>
      <c r="E397" s="31">
        <v>30</v>
      </c>
      <c r="F397" s="31"/>
    </row>
    <row r="398" spans="1:6" s="8" customFormat="1" ht="21" customHeight="1">
      <c r="A398" s="33"/>
      <c r="B398" s="34"/>
      <c r="C398" s="7" t="s">
        <v>334</v>
      </c>
      <c r="D398" s="7" t="s">
        <v>335</v>
      </c>
      <c r="E398" s="30">
        <v>30</v>
      </c>
      <c r="F398" s="30" t="s">
        <v>434</v>
      </c>
    </row>
    <row r="399" spans="1:6" s="23" customFormat="1" ht="21" customHeight="1">
      <c r="A399" s="33"/>
      <c r="B399" s="34" t="s">
        <v>491</v>
      </c>
      <c r="C399" s="20" t="s">
        <v>827</v>
      </c>
      <c r="D399" s="20"/>
      <c r="E399" s="31">
        <f>SUM(E400:E402)</f>
        <v>95</v>
      </c>
      <c r="F399" s="31"/>
    </row>
    <row r="400" spans="1:6" s="8" customFormat="1" ht="21" customHeight="1">
      <c r="A400" s="33"/>
      <c r="B400" s="34"/>
      <c r="C400" s="7" t="s">
        <v>336</v>
      </c>
      <c r="D400" s="7" t="s">
        <v>337</v>
      </c>
      <c r="E400" s="30">
        <v>30</v>
      </c>
      <c r="F400" s="30" t="s">
        <v>434</v>
      </c>
    </row>
    <row r="401" spans="1:6" s="13" customFormat="1" ht="21" customHeight="1">
      <c r="A401" s="33"/>
      <c r="B401" s="34"/>
      <c r="C401" s="17" t="s">
        <v>670</v>
      </c>
      <c r="D401" s="19" t="s">
        <v>518</v>
      </c>
      <c r="E401" s="29">
        <v>55</v>
      </c>
      <c r="F401" s="30" t="s">
        <v>513</v>
      </c>
    </row>
    <row r="402" spans="1:6" s="13" customFormat="1" ht="21" customHeight="1">
      <c r="A402" s="33"/>
      <c r="B402" s="34"/>
      <c r="C402" s="17" t="s">
        <v>671</v>
      </c>
      <c r="D402" s="19" t="s">
        <v>569</v>
      </c>
      <c r="E402" s="29">
        <v>10</v>
      </c>
      <c r="F402" s="30" t="s">
        <v>513</v>
      </c>
    </row>
    <row r="403" spans="1:6" s="26" customFormat="1" ht="21" customHeight="1">
      <c r="A403" s="33"/>
      <c r="B403" s="34" t="s">
        <v>492</v>
      </c>
      <c r="C403" s="24" t="s">
        <v>826</v>
      </c>
      <c r="D403" s="25"/>
      <c r="E403" s="31">
        <f>SUM(E404:E405)</f>
        <v>75</v>
      </c>
      <c r="F403" s="31"/>
    </row>
    <row r="404" spans="1:6" s="8" customFormat="1" ht="21" customHeight="1">
      <c r="A404" s="33"/>
      <c r="B404" s="34"/>
      <c r="C404" s="7" t="s">
        <v>338</v>
      </c>
      <c r="D404" s="7" t="s">
        <v>339</v>
      </c>
      <c r="E404" s="30">
        <v>30</v>
      </c>
      <c r="F404" s="30" t="s">
        <v>434</v>
      </c>
    </row>
    <row r="405" spans="1:6" s="13" customFormat="1" ht="21" customHeight="1">
      <c r="A405" s="33"/>
      <c r="B405" s="34"/>
      <c r="C405" s="17" t="s">
        <v>666</v>
      </c>
      <c r="D405" s="19" t="s">
        <v>518</v>
      </c>
      <c r="E405" s="29">
        <v>45</v>
      </c>
      <c r="F405" s="30" t="s">
        <v>560</v>
      </c>
    </row>
    <row r="406" spans="1:6" s="26" customFormat="1" ht="21" customHeight="1">
      <c r="A406" s="33"/>
      <c r="B406" s="34" t="s">
        <v>667</v>
      </c>
      <c r="C406" s="24" t="s">
        <v>825</v>
      </c>
      <c r="D406" s="25"/>
      <c r="E406" s="31">
        <v>55</v>
      </c>
      <c r="F406" s="31"/>
    </row>
    <row r="407" spans="1:6" s="13" customFormat="1" ht="21" customHeight="1">
      <c r="A407" s="33"/>
      <c r="B407" s="34"/>
      <c r="C407" s="17" t="s">
        <v>668</v>
      </c>
      <c r="D407" s="19" t="s">
        <v>512</v>
      </c>
      <c r="E407" s="29">
        <v>55</v>
      </c>
      <c r="F407" s="30" t="s">
        <v>560</v>
      </c>
    </row>
    <row r="408" spans="1:6" s="26" customFormat="1" ht="21" customHeight="1">
      <c r="A408" s="33"/>
      <c r="B408" s="34" t="s">
        <v>493</v>
      </c>
      <c r="C408" s="24" t="s">
        <v>824</v>
      </c>
      <c r="D408" s="25"/>
      <c r="E408" s="31">
        <v>60</v>
      </c>
      <c r="F408" s="31"/>
    </row>
    <row r="409" spans="1:6" s="8" customFormat="1" ht="21" customHeight="1">
      <c r="A409" s="33"/>
      <c r="B409" s="34"/>
      <c r="C409" s="7" t="s">
        <v>340</v>
      </c>
      <c r="D409" s="7" t="s">
        <v>341</v>
      </c>
      <c r="E409" s="30">
        <v>30</v>
      </c>
      <c r="F409" s="30" t="s">
        <v>434</v>
      </c>
    </row>
    <row r="410" spans="1:6" s="8" customFormat="1" ht="21" customHeight="1">
      <c r="A410" s="33"/>
      <c r="B410" s="34"/>
      <c r="C410" s="7" t="s">
        <v>342</v>
      </c>
      <c r="D410" s="7" t="s">
        <v>343</v>
      </c>
      <c r="E410" s="30">
        <v>30</v>
      </c>
      <c r="F410" s="30" t="s">
        <v>434</v>
      </c>
    </row>
    <row r="411" spans="1:6" s="23" customFormat="1" ht="21" customHeight="1">
      <c r="A411" s="33"/>
      <c r="B411" s="34" t="s">
        <v>494</v>
      </c>
      <c r="C411" s="20" t="s">
        <v>823</v>
      </c>
      <c r="D411" s="20"/>
      <c r="E411" s="31">
        <v>70</v>
      </c>
      <c r="F411" s="31"/>
    </row>
    <row r="412" spans="1:6" s="8" customFormat="1" ht="21" customHeight="1">
      <c r="A412" s="33"/>
      <c r="B412" s="34"/>
      <c r="C412" s="7" t="s">
        <v>344</v>
      </c>
      <c r="D412" s="7" t="s">
        <v>345</v>
      </c>
      <c r="E412" s="30">
        <v>30</v>
      </c>
      <c r="F412" s="30" t="s">
        <v>434</v>
      </c>
    </row>
    <row r="413" spans="1:6" s="13" customFormat="1" ht="21" customHeight="1">
      <c r="A413" s="33"/>
      <c r="B413" s="34"/>
      <c r="C413" s="17" t="s">
        <v>669</v>
      </c>
      <c r="D413" s="19" t="s">
        <v>512</v>
      </c>
      <c r="E413" s="29">
        <v>40</v>
      </c>
      <c r="F413" s="30" t="s">
        <v>560</v>
      </c>
    </row>
    <row r="414" spans="1:6" s="26" customFormat="1" ht="21" customHeight="1">
      <c r="A414" s="36" t="s">
        <v>740</v>
      </c>
      <c r="B414" s="35" t="s">
        <v>829</v>
      </c>
      <c r="C414" s="35"/>
      <c r="D414" s="25"/>
      <c r="E414" s="21">
        <f>SUM(E415,E421,E424,E426,E429,E431,E434,E439,E442,E444,E447)</f>
        <v>800</v>
      </c>
      <c r="F414" s="31"/>
    </row>
    <row r="415" spans="1:6" s="26" customFormat="1" ht="21" customHeight="1">
      <c r="A415" s="36"/>
      <c r="B415" s="34" t="s">
        <v>495</v>
      </c>
      <c r="C415" s="24" t="s">
        <v>830</v>
      </c>
      <c r="D415" s="25"/>
      <c r="E415" s="31">
        <f>SUM(E416:E420)</f>
        <v>165</v>
      </c>
      <c r="F415" s="31"/>
    </row>
    <row r="416" spans="1:6" s="8" customFormat="1" ht="21" customHeight="1">
      <c r="A416" s="36"/>
      <c r="B416" s="34"/>
      <c r="C416" s="7" t="s">
        <v>346</v>
      </c>
      <c r="D416" s="7" t="s">
        <v>347</v>
      </c>
      <c r="E416" s="30">
        <v>30</v>
      </c>
      <c r="F416" s="30" t="s">
        <v>434</v>
      </c>
    </row>
    <row r="417" spans="1:6" s="8" customFormat="1" ht="21" customHeight="1">
      <c r="A417" s="36"/>
      <c r="B417" s="34"/>
      <c r="C417" s="7" t="s">
        <v>348</v>
      </c>
      <c r="D417" s="7" t="s">
        <v>349</v>
      </c>
      <c r="E417" s="30">
        <v>35</v>
      </c>
      <c r="F417" s="30" t="s">
        <v>434</v>
      </c>
    </row>
    <row r="418" spans="1:6" s="8" customFormat="1" ht="21" customHeight="1">
      <c r="A418" s="36"/>
      <c r="B418" s="34"/>
      <c r="C418" s="7" t="s">
        <v>350</v>
      </c>
      <c r="D418" s="7" t="s">
        <v>351</v>
      </c>
      <c r="E418" s="30">
        <v>30</v>
      </c>
      <c r="F418" s="30" t="s">
        <v>434</v>
      </c>
    </row>
    <row r="419" spans="1:6" s="8" customFormat="1" ht="21" customHeight="1">
      <c r="A419" s="36"/>
      <c r="B419" s="34"/>
      <c r="C419" s="7" t="s">
        <v>352</v>
      </c>
      <c r="D419" s="7" t="s">
        <v>353</v>
      </c>
      <c r="E419" s="30">
        <v>20</v>
      </c>
      <c r="F419" s="30" t="s">
        <v>434</v>
      </c>
    </row>
    <row r="420" spans="1:6" s="13" customFormat="1" ht="21" customHeight="1">
      <c r="A420" s="36"/>
      <c r="B420" s="34"/>
      <c r="C420" s="18" t="s">
        <v>741</v>
      </c>
      <c r="D420" s="18" t="s">
        <v>742</v>
      </c>
      <c r="E420" s="14">
        <v>50</v>
      </c>
      <c r="F420" s="14" t="s">
        <v>722</v>
      </c>
    </row>
    <row r="421" spans="1:6" s="26" customFormat="1" ht="21" customHeight="1">
      <c r="A421" s="36"/>
      <c r="B421" s="34" t="s">
        <v>496</v>
      </c>
      <c r="C421" s="27" t="s">
        <v>831</v>
      </c>
      <c r="D421" s="27"/>
      <c r="E421" s="28">
        <f>SUM(E422:E423)</f>
        <v>80</v>
      </c>
      <c r="F421" s="28"/>
    </row>
    <row r="422" spans="1:6" s="8" customFormat="1" ht="21" customHeight="1">
      <c r="A422" s="36"/>
      <c r="B422" s="34"/>
      <c r="C422" s="7" t="s">
        <v>354</v>
      </c>
      <c r="D422" s="7" t="s">
        <v>355</v>
      </c>
      <c r="E422" s="30">
        <v>30</v>
      </c>
      <c r="F422" s="30" t="s">
        <v>434</v>
      </c>
    </row>
    <row r="423" spans="1:6" s="13" customFormat="1" ht="21" customHeight="1">
      <c r="A423" s="36"/>
      <c r="B423" s="34"/>
      <c r="C423" s="17" t="s">
        <v>673</v>
      </c>
      <c r="D423" s="19" t="s">
        <v>512</v>
      </c>
      <c r="E423" s="29">
        <v>50</v>
      </c>
      <c r="F423" s="30" t="s">
        <v>513</v>
      </c>
    </row>
    <row r="424" spans="1:6" s="26" customFormat="1" ht="21" customHeight="1">
      <c r="A424" s="36"/>
      <c r="B424" s="34" t="s">
        <v>497</v>
      </c>
      <c r="C424" s="24" t="s">
        <v>832</v>
      </c>
      <c r="D424" s="25"/>
      <c r="E424" s="31">
        <v>40</v>
      </c>
      <c r="F424" s="31"/>
    </row>
    <row r="425" spans="1:6" s="8" customFormat="1" ht="21" customHeight="1">
      <c r="A425" s="36"/>
      <c r="B425" s="34"/>
      <c r="C425" s="7" t="s">
        <v>356</v>
      </c>
      <c r="D425" s="7" t="s">
        <v>357</v>
      </c>
      <c r="E425" s="30">
        <v>40</v>
      </c>
      <c r="F425" s="30" t="s">
        <v>434</v>
      </c>
    </row>
    <row r="426" spans="1:6" s="23" customFormat="1" ht="21" customHeight="1">
      <c r="A426" s="36"/>
      <c r="B426" s="34" t="s">
        <v>498</v>
      </c>
      <c r="C426" s="20" t="s">
        <v>833</v>
      </c>
      <c r="D426" s="20"/>
      <c r="E426" s="31">
        <f>SUM(E427:E428)</f>
        <v>80</v>
      </c>
      <c r="F426" s="31"/>
    </row>
    <row r="427" spans="1:6" s="8" customFormat="1" ht="21" customHeight="1">
      <c r="A427" s="36"/>
      <c r="B427" s="34"/>
      <c r="C427" s="7" t="s">
        <v>358</v>
      </c>
      <c r="D427" s="7" t="s">
        <v>359</v>
      </c>
      <c r="E427" s="30">
        <v>40</v>
      </c>
      <c r="F427" s="30" t="s">
        <v>434</v>
      </c>
    </row>
    <row r="428" spans="1:6" s="8" customFormat="1" ht="21" customHeight="1">
      <c r="A428" s="36"/>
      <c r="B428" s="34"/>
      <c r="C428" s="7" t="s">
        <v>360</v>
      </c>
      <c r="D428" s="7" t="s">
        <v>361</v>
      </c>
      <c r="E428" s="30">
        <v>40</v>
      </c>
      <c r="F428" s="30" t="s">
        <v>434</v>
      </c>
    </row>
    <row r="429" spans="1:6" s="23" customFormat="1" ht="21" customHeight="1">
      <c r="A429" s="36"/>
      <c r="B429" s="34" t="s">
        <v>499</v>
      </c>
      <c r="C429" s="20" t="s">
        <v>834</v>
      </c>
      <c r="D429" s="20"/>
      <c r="E429" s="31">
        <v>30</v>
      </c>
      <c r="F429" s="31"/>
    </row>
    <row r="430" spans="1:6" s="8" customFormat="1" ht="21" customHeight="1">
      <c r="A430" s="36"/>
      <c r="B430" s="34"/>
      <c r="C430" s="7" t="s">
        <v>362</v>
      </c>
      <c r="D430" s="7" t="s">
        <v>363</v>
      </c>
      <c r="E430" s="30">
        <v>30</v>
      </c>
      <c r="F430" s="30" t="s">
        <v>434</v>
      </c>
    </row>
    <row r="431" spans="1:6" s="23" customFormat="1" ht="21" customHeight="1">
      <c r="A431" s="36"/>
      <c r="B431" s="34" t="s">
        <v>500</v>
      </c>
      <c r="C431" s="20" t="s">
        <v>835</v>
      </c>
      <c r="D431" s="20"/>
      <c r="E431" s="31">
        <v>60</v>
      </c>
      <c r="F431" s="31"/>
    </row>
    <row r="432" spans="1:6" s="8" customFormat="1" ht="21" customHeight="1">
      <c r="A432" s="36"/>
      <c r="B432" s="34"/>
      <c r="C432" s="7" t="s">
        <v>364</v>
      </c>
      <c r="D432" s="7" t="s">
        <v>365</v>
      </c>
      <c r="E432" s="30">
        <v>30</v>
      </c>
      <c r="F432" s="30" t="s">
        <v>434</v>
      </c>
    </row>
    <row r="433" spans="1:6" s="8" customFormat="1" ht="21" customHeight="1">
      <c r="A433" s="36"/>
      <c r="B433" s="34"/>
      <c r="C433" s="7" t="s">
        <v>366</v>
      </c>
      <c r="D433" s="7" t="s">
        <v>367</v>
      </c>
      <c r="E433" s="30">
        <v>30</v>
      </c>
      <c r="F433" s="30" t="s">
        <v>434</v>
      </c>
    </row>
    <row r="434" spans="1:6" s="23" customFormat="1" ht="21" customHeight="1">
      <c r="A434" s="36"/>
      <c r="B434" s="34" t="s">
        <v>501</v>
      </c>
      <c r="C434" s="20" t="s">
        <v>836</v>
      </c>
      <c r="D434" s="20"/>
      <c r="E434" s="31">
        <f>SUM(E435:E438)</f>
        <v>145</v>
      </c>
      <c r="F434" s="31"/>
    </row>
    <row r="435" spans="1:6" s="8" customFormat="1" ht="21" customHeight="1">
      <c r="A435" s="36"/>
      <c r="B435" s="34"/>
      <c r="C435" s="7" t="s">
        <v>368</v>
      </c>
      <c r="D435" s="7" t="s">
        <v>369</v>
      </c>
      <c r="E435" s="30">
        <v>30</v>
      </c>
      <c r="F435" s="30" t="s">
        <v>434</v>
      </c>
    </row>
    <row r="436" spans="1:6" s="8" customFormat="1" ht="21" customHeight="1">
      <c r="A436" s="36"/>
      <c r="B436" s="34"/>
      <c r="C436" s="7" t="s">
        <v>370</v>
      </c>
      <c r="D436" s="7" t="s">
        <v>371</v>
      </c>
      <c r="E436" s="30">
        <v>30</v>
      </c>
      <c r="F436" s="30" t="s">
        <v>434</v>
      </c>
    </row>
    <row r="437" spans="1:6" s="13" customFormat="1" ht="21" customHeight="1">
      <c r="A437" s="36"/>
      <c r="B437" s="34"/>
      <c r="C437" s="17" t="s">
        <v>674</v>
      </c>
      <c r="D437" s="19" t="s">
        <v>518</v>
      </c>
      <c r="E437" s="29">
        <v>55</v>
      </c>
      <c r="F437" s="30" t="s">
        <v>513</v>
      </c>
    </row>
    <row r="438" spans="1:6" s="13" customFormat="1" ht="21" customHeight="1">
      <c r="A438" s="36"/>
      <c r="B438" s="34"/>
      <c r="C438" s="17" t="s">
        <v>675</v>
      </c>
      <c r="D438" s="19" t="s">
        <v>512</v>
      </c>
      <c r="E438" s="29">
        <v>30</v>
      </c>
      <c r="F438" s="30" t="s">
        <v>513</v>
      </c>
    </row>
    <row r="439" spans="1:6" s="26" customFormat="1" ht="21" customHeight="1">
      <c r="A439" s="36"/>
      <c r="B439" s="34" t="s">
        <v>502</v>
      </c>
      <c r="C439" s="24" t="s">
        <v>837</v>
      </c>
      <c r="D439" s="25"/>
      <c r="E439" s="31">
        <v>50</v>
      </c>
      <c r="F439" s="31"/>
    </row>
    <row r="440" spans="1:6" s="8" customFormat="1" ht="21" customHeight="1">
      <c r="A440" s="36"/>
      <c r="B440" s="34"/>
      <c r="C440" s="7" t="s">
        <v>372</v>
      </c>
      <c r="D440" s="7" t="s">
        <v>373</v>
      </c>
      <c r="E440" s="30">
        <v>30</v>
      </c>
      <c r="F440" s="30" t="s">
        <v>434</v>
      </c>
    </row>
    <row r="441" spans="1:6" s="13" customFormat="1" ht="21" customHeight="1">
      <c r="A441" s="36"/>
      <c r="B441" s="34"/>
      <c r="C441" s="17" t="s">
        <v>672</v>
      </c>
      <c r="D441" s="19" t="s">
        <v>558</v>
      </c>
      <c r="E441" s="29">
        <v>20</v>
      </c>
      <c r="F441" s="30" t="s">
        <v>513</v>
      </c>
    </row>
    <row r="442" spans="1:6" s="26" customFormat="1" ht="21" customHeight="1">
      <c r="A442" s="36"/>
      <c r="B442" s="34" t="s">
        <v>503</v>
      </c>
      <c r="C442" s="24" t="s">
        <v>838</v>
      </c>
      <c r="D442" s="25"/>
      <c r="E442" s="31">
        <v>30</v>
      </c>
      <c r="F442" s="31"/>
    </row>
    <row r="443" spans="1:6" s="8" customFormat="1" ht="21" customHeight="1">
      <c r="A443" s="36"/>
      <c r="B443" s="34"/>
      <c r="C443" s="7" t="s">
        <v>374</v>
      </c>
      <c r="D443" s="7" t="s">
        <v>375</v>
      </c>
      <c r="E443" s="30">
        <v>30</v>
      </c>
      <c r="F443" s="30" t="s">
        <v>434</v>
      </c>
    </row>
    <row r="444" spans="1:6" s="23" customFormat="1" ht="21" customHeight="1">
      <c r="A444" s="36"/>
      <c r="B444" s="34" t="s">
        <v>504</v>
      </c>
      <c r="C444" s="20" t="s">
        <v>839</v>
      </c>
      <c r="D444" s="20"/>
      <c r="E444" s="31">
        <v>80</v>
      </c>
      <c r="F444" s="31"/>
    </row>
    <row r="445" spans="1:6" s="8" customFormat="1" ht="21" customHeight="1">
      <c r="A445" s="36"/>
      <c r="B445" s="34"/>
      <c r="C445" s="7" t="s">
        <v>376</v>
      </c>
      <c r="D445" s="7" t="s">
        <v>377</v>
      </c>
      <c r="E445" s="30">
        <v>40</v>
      </c>
      <c r="F445" s="30" t="s">
        <v>434</v>
      </c>
    </row>
    <row r="446" spans="1:6" s="8" customFormat="1" ht="21" customHeight="1">
      <c r="A446" s="36"/>
      <c r="B446" s="34"/>
      <c r="C446" s="7" t="s">
        <v>378</v>
      </c>
      <c r="D446" s="7" t="s">
        <v>379</v>
      </c>
      <c r="E446" s="30">
        <v>40</v>
      </c>
      <c r="F446" s="30" t="s">
        <v>434</v>
      </c>
    </row>
    <row r="447" spans="1:6" s="23" customFormat="1" ht="21" customHeight="1">
      <c r="A447" s="36"/>
      <c r="B447" s="36" t="s">
        <v>743</v>
      </c>
      <c r="C447" s="20" t="s">
        <v>840</v>
      </c>
      <c r="D447" s="20"/>
      <c r="E447" s="31">
        <v>40</v>
      </c>
      <c r="F447" s="31"/>
    </row>
    <row r="448" spans="1:6" s="13" customFormat="1" ht="21" customHeight="1">
      <c r="A448" s="36"/>
      <c r="B448" s="36"/>
      <c r="C448" s="18" t="s">
        <v>744</v>
      </c>
      <c r="D448" s="18" t="s">
        <v>745</v>
      </c>
      <c r="E448" s="14">
        <v>40</v>
      </c>
      <c r="F448" s="14" t="s">
        <v>722</v>
      </c>
    </row>
    <row r="449" spans="1:6" s="26" customFormat="1" ht="21" customHeight="1">
      <c r="A449" s="33" t="s">
        <v>676</v>
      </c>
      <c r="B449" s="37" t="s">
        <v>841</v>
      </c>
      <c r="C449" s="37"/>
      <c r="D449" s="27"/>
      <c r="E449" s="28">
        <f>SUM(E450,E468,E474,E477,E479)</f>
        <v>920</v>
      </c>
      <c r="F449" s="28"/>
    </row>
    <row r="450" spans="1:6" s="26" customFormat="1" ht="21" customHeight="1">
      <c r="A450" s="33"/>
      <c r="B450" s="34" t="s">
        <v>505</v>
      </c>
      <c r="C450" s="27" t="s">
        <v>842</v>
      </c>
      <c r="D450" s="27"/>
      <c r="E450" s="28">
        <f>SUM(E451:E467)</f>
        <v>575</v>
      </c>
      <c r="F450" s="28"/>
    </row>
    <row r="451" spans="1:6" s="8" customFormat="1" ht="21" customHeight="1">
      <c r="A451" s="33"/>
      <c r="B451" s="34"/>
      <c r="C451" s="7" t="s">
        <v>380</v>
      </c>
      <c r="D451" s="7" t="s">
        <v>381</v>
      </c>
      <c r="E451" s="30">
        <v>30</v>
      </c>
      <c r="F451" s="30" t="s">
        <v>434</v>
      </c>
    </row>
    <row r="452" spans="1:6" s="8" customFormat="1" ht="21" customHeight="1">
      <c r="A452" s="33"/>
      <c r="B452" s="34"/>
      <c r="C452" s="7" t="s">
        <v>382</v>
      </c>
      <c r="D452" s="7" t="s">
        <v>383</v>
      </c>
      <c r="E452" s="30">
        <v>30</v>
      </c>
      <c r="F452" s="30" t="s">
        <v>434</v>
      </c>
    </row>
    <row r="453" spans="1:6" s="8" customFormat="1" ht="21" customHeight="1">
      <c r="A453" s="33"/>
      <c r="B453" s="34"/>
      <c r="C453" s="7" t="s">
        <v>384</v>
      </c>
      <c r="D453" s="7" t="s">
        <v>385</v>
      </c>
      <c r="E453" s="30">
        <v>35</v>
      </c>
      <c r="F453" s="30" t="s">
        <v>434</v>
      </c>
    </row>
    <row r="454" spans="1:6" s="8" customFormat="1" ht="21" customHeight="1">
      <c r="A454" s="33"/>
      <c r="B454" s="34"/>
      <c r="C454" s="7" t="s">
        <v>386</v>
      </c>
      <c r="D454" s="7" t="s">
        <v>387</v>
      </c>
      <c r="E454" s="30">
        <v>30</v>
      </c>
      <c r="F454" s="30" t="s">
        <v>434</v>
      </c>
    </row>
    <row r="455" spans="1:6" s="8" customFormat="1" ht="21" customHeight="1">
      <c r="A455" s="33"/>
      <c r="B455" s="34"/>
      <c r="C455" s="7" t="s">
        <v>388</v>
      </c>
      <c r="D455" s="7" t="s">
        <v>389</v>
      </c>
      <c r="E455" s="30">
        <v>30</v>
      </c>
      <c r="F455" s="30" t="s">
        <v>434</v>
      </c>
    </row>
    <row r="456" spans="1:6" s="8" customFormat="1" ht="21" customHeight="1">
      <c r="A456" s="33"/>
      <c r="B456" s="34"/>
      <c r="C456" s="7" t="s">
        <v>390</v>
      </c>
      <c r="D456" s="7" t="s">
        <v>391</v>
      </c>
      <c r="E456" s="30">
        <v>30</v>
      </c>
      <c r="F456" s="30" t="s">
        <v>434</v>
      </c>
    </row>
    <row r="457" spans="1:6" s="8" customFormat="1" ht="21" customHeight="1">
      <c r="A457" s="33"/>
      <c r="B457" s="34"/>
      <c r="C457" s="7" t="s">
        <v>392</v>
      </c>
      <c r="D457" s="7" t="s">
        <v>393</v>
      </c>
      <c r="E457" s="30">
        <v>30</v>
      </c>
      <c r="F457" s="30" t="s">
        <v>434</v>
      </c>
    </row>
    <row r="458" spans="1:6" s="8" customFormat="1" ht="21" customHeight="1">
      <c r="A458" s="33"/>
      <c r="B458" s="34"/>
      <c r="C458" s="7" t="s">
        <v>394</v>
      </c>
      <c r="D458" s="7" t="s">
        <v>395</v>
      </c>
      <c r="E458" s="30">
        <v>20</v>
      </c>
      <c r="F458" s="30" t="s">
        <v>434</v>
      </c>
    </row>
    <row r="459" spans="1:6" s="8" customFormat="1" ht="21" customHeight="1">
      <c r="A459" s="33"/>
      <c r="B459" s="34"/>
      <c r="C459" s="7" t="s">
        <v>396</v>
      </c>
      <c r="D459" s="7" t="s">
        <v>397</v>
      </c>
      <c r="E459" s="30">
        <v>20</v>
      </c>
      <c r="F459" s="30" t="s">
        <v>434</v>
      </c>
    </row>
    <row r="460" spans="1:6" s="13" customFormat="1" ht="21" customHeight="1">
      <c r="A460" s="33"/>
      <c r="B460" s="34"/>
      <c r="C460" s="17" t="s">
        <v>677</v>
      </c>
      <c r="D460" s="19" t="s">
        <v>518</v>
      </c>
      <c r="E460" s="29">
        <v>45</v>
      </c>
      <c r="F460" s="30" t="s">
        <v>513</v>
      </c>
    </row>
    <row r="461" spans="1:6" s="13" customFormat="1" ht="21" customHeight="1">
      <c r="A461" s="33"/>
      <c r="B461" s="34"/>
      <c r="C461" s="17" t="s">
        <v>678</v>
      </c>
      <c r="D461" s="19" t="s">
        <v>512</v>
      </c>
      <c r="E461" s="29">
        <v>40</v>
      </c>
      <c r="F461" s="30" t="s">
        <v>513</v>
      </c>
    </row>
    <row r="462" spans="1:6" s="13" customFormat="1" ht="21" customHeight="1">
      <c r="A462" s="33"/>
      <c r="B462" s="34"/>
      <c r="C462" s="17" t="s">
        <v>679</v>
      </c>
      <c r="D462" s="19" t="s">
        <v>512</v>
      </c>
      <c r="E462" s="29">
        <v>40</v>
      </c>
      <c r="F462" s="30" t="s">
        <v>513</v>
      </c>
    </row>
    <row r="463" spans="1:6" s="13" customFormat="1" ht="21" customHeight="1">
      <c r="A463" s="33"/>
      <c r="B463" s="34"/>
      <c r="C463" s="17" t="s">
        <v>680</v>
      </c>
      <c r="D463" s="19" t="s">
        <v>512</v>
      </c>
      <c r="E463" s="29">
        <v>45</v>
      </c>
      <c r="F463" s="30" t="s">
        <v>513</v>
      </c>
    </row>
    <row r="464" spans="1:6" s="13" customFormat="1" ht="21" customHeight="1">
      <c r="A464" s="33"/>
      <c r="B464" s="34"/>
      <c r="C464" s="17" t="s">
        <v>681</v>
      </c>
      <c r="D464" s="19" t="s">
        <v>512</v>
      </c>
      <c r="E464" s="29">
        <v>50</v>
      </c>
      <c r="F464" s="30" t="s">
        <v>513</v>
      </c>
    </row>
    <row r="465" spans="1:6" s="13" customFormat="1" ht="21" customHeight="1">
      <c r="A465" s="33"/>
      <c r="B465" s="34"/>
      <c r="C465" s="17" t="s">
        <v>682</v>
      </c>
      <c r="D465" s="19" t="s">
        <v>558</v>
      </c>
      <c r="E465" s="29">
        <v>20</v>
      </c>
      <c r="F465" s="30" t="s">
        <v>513</v>
      </c>
    </row>
    <row r="466" spans="1:6" s="13" customFormat="1" ht="21" customHeight="1">
      <c r="A466" s="33"/>
      <c r="B466" s="34"/>
      <c r="C466" s="18" t="s">
        <v>746</v>
      </c>
      <c r="D466" s="18" t="s">
        <v>747</v>
      </c>
      <c r="E466" s="14">
        <v>40</v>
      </c>
      <c r="F466" s="14" t="s">
        <v>729</v>
      </c>
    </row>
    <row r="467" spans="1:6" s="13" customFormat="1" ht="21" customHeight="1">
      <c r="A467" s="33"/>
      <c r="B467" s="34"/>
      <c r="C467" s="18" t="s">
        <v>748</v>
      </c>
      <c r="D467" s="18" t="s">
        <v>749</v>
      </c>
      <c r="E467" s="14">
        <v>40</v>
      </c>
      <c r="F467" s="14" t="s">
        <v>729</v>
      </c>
    </row>
    <row r="468" spans="1:6" s="26" customFormat="1" ht="21" customHeight="1">
      <c r="A468" s="33"/>
      <c r="B468" s="34" t="s">
        <v>506</v>
      </c>
      <c r="C468" s="27" t="s">
        <v>843</v>
      </c>
      <c r="D468" s="27"/>
      <c r="E468" s="28">
        <f>SUM(E469:E473)</f>
        <v>195</v>
      </c>
      <c r="F468" s="28"/>
    </row>
    <row r="469" spans="1:6" s="8" customFormat="1" ht="21" customHeight="1">
      <c r="A469" s="33"/>
      <c r="B469" s="34"/>
      <c r="C469" s="7" t="s">
        <v>398</v>
      </c>
      <c r="D469" s="7" t="s">
        <v>399</v>
      </c>
      <c r="E469" s="30">
        <v>40</v>
      </c>
      <c r="F469" s="30" t="s">
        <v>434</v>
      </c>
    </row>
    <row r="470" spans="1:6" s="8" customFormat="1" ht="21" customHeight="1">
      <c r="A470" s="33"/>
      <c r="B470" s="34"/>
      <c r="C470" s="7" t="s">
        <v>400</v>
      </c>
      <c r="D470" s="7" t="s">
        <v>401</v>
      </c>
      <c r="E470" s="30">
        <v>40</v>
      </c>
      <c r="F470" s="30" t="s">
        <v>434</v>
      </c>
    </row>
    <row r="471" spans="1:6" s="8" customFormat="1" ht="21" customHeight="1">
      <c r="A471" s="33"/>
      <c r="B471" s="34"/>
      <c r="C471" s="7" t="s">
        <v>402</v>
      </c>
      <c r="D471" s="7" t="s">
        <v>403</v>
      </c>
      <c r="E471" s="30">
        <v>20</v>
      </c>
      <c r="F471" s="30" t="s">
        <v>434</v>
      </c>
    </row>
    <row r="472" spans="1:6" s="13" customFormat="1" ht="21" customHeight="1">
      <c r="A472" s="33"/>
      <c r="B472" s="34"/>
      <c r="C472" s="17" t="s">
        <v>684</v>
      </c>
      <c r="D472" s="19" t="s">
        <v>512</v>
      </c>
      <c r="E472" s="29">
        <v>55</v>
      </c>
      <c r="F472" s="30" t="s">
        <v>513</v>
      </c>
    </row>
    <row r="473" spans="1:6" s="13" customFormat="1" ht="21" customHeight="1">
      <c r="A473" s="33"/>
      <c r="B473" s="34"/>
      <c r="C473" s="18" t="s">
        <v>750</v>
      </c>
      <c r="D473" s="18" t="s">
        <v>751</v>
      </c>
      <c r="E473" s="14">
        <v>40</v>
      </c>
      <c r="F473" s="14" t="s">
        <v>722</v>
      </c>
    </row>
    <row r="474" spans="1:6" s="26" customFormat="1" ht="21" customHeight="1">
      <c r="A474" s="33"/>
      <c r="B474" s="34" t="s">
        <v>507</v>
      </c>
      <c r="C474" s="27" t="s">
        <v>844</v>
      </c>
      <c r="D474" s="27"/>
      <c r="E474" s="28">
        <v>40</v>
      </c>
      <c r="F474" s="28"/>
    </row>
    <row r="475" spans="1:6" s="8" customFormat="1" ht="21" customHeight="1">
      <c r="A475" s="33"/>
      <c r="B475" s="34"/>
      <c r="C475" s="7" t="s">
        <v>404</v>
      </c>
      <c r="D475" s="7" t="s">
        <v>405</v>
      </c>
      <c r="E475" s="30">
        <v>30</v>
      </c>
      <c r="F475" s="30" t="s">
        <v>434</v>
      </c>
    </row>
    <row r="476" spans="1:6" s="13" customFormat="1" ht="21" customHeight="1">
      <c r="A476" s="33"/>
      <c r="B476" s="34"/>
      <c r="C476" s="17" t="s">
        <v>683</v>
      </c>
      <c r="D476" s="19" t="s">
        <v>569</v>
      </c>
      <c r="E476" s="29">
        <v>10</v>
      </c>
      <c r="F476" s="30" t="s">
        <v>513</v>
      </c>
    </row>
    <row r="477" spans="1:6" s="26" customFormat="1" ht="21" customHeight="1">
      <c r="A477" s="33"/>
      <c r="B477" s="34" t="s">
        <v>508</v>
      </c>
      <c r="C477" s="24" t="s">
        <v>845</v>
      </c>
      <c r="D477" s="25"/>
      <c r="E477" s="31">
        <v>30</v>
      </c>
      <c r="F477" s="31"/>
    </row>
    <row r="478" spans="1:6" s="8" customFormat="1" ht="21" customHeight="1">
      <c r="A478" s="33"/>
      <c r="B478" s="34"/>
      <c r="C478" s="7" t="s">
        <v>406</v>
      </c>
      <c r="D478" s="7" t="s">
        <v>407</v>
      </c>
      <c r="E478" s="30">
        <v>30</v>
      </c>
      <c r="F478" s="30" t="s">
        <v>434</v>
      </c>
    </row>
    <row r="479" spans="1:6" s="23" customFormat="1" ht="21" customHeight="1">
      <c r="A479" s="33"/>
      <c r="B479" s="34" t="s">
        <v>509</v>
      </c>
      <c r="C479" s="20" t="s">
        <v>846</v>
      </c>
      <c r="D479" s="20"/>
      <c r="E479" s="31">
        <f>SUM(E480:E482)</f>
        <v>80</v>
      </c>
      <c r="F479" s="31"/>
    </row>
    <row r="480" spans="1:6" s="8" customFormat="1" ht="21" customHeight="1">
      <c r="A480" s="33"/>
      <c r="B480" s="34"/>
      <c r="C480" s="7" t="s">
        <v>408</v>
      </c>
      <c r="D480" s="7" t="s">
        <v>409</v>
      </c>
      <c r="E480" s="30">
        <v>30</v>
      </c>
      <c r="F480" s="30" t="s">
        <v>434</v>
      </c>
    </row>
    <row r="481" spans="1:6" s="8" customFormat="1" ht="21" customHeight="1">
      <c r="A481" s="33"/>
      <c r="B481" s="34"/>
      <c r="C481" s="7" t="s">
        <v>410</v>
      </c>
      <c r="D481" s="7" t="s">
        <v>411</v>
      </c>
      <c r="E481" s="30">
        <v>30</v>
      </c>
      <c r="F481" s="30" t="s">
        <v>434</v>
      </c>
    </row>
    <row r="482" spans="1:6" s="8" customFormat="1" ht="21" customHeight="1">
      <c r="A482" s="33"/>
      <c r="B482" s="34"/>
      <c r="C482" s="7" t="s">
        <v>412</v>
      </c>
      <c r="D482" s="7" t="s">
        <v>413</v>
      </c>
      <c r="E482" s="30">
        <v>20</v>
      </c>
      <c r="F482" s="30" t="s">
        <v>434</v>
      </c>
    </row>
    <row r="483" spans="1:6" s="23" customFormat="1" ht="21" customHeight="1">
      <c r="A483" s="33" t="s">
        <v>510</v>
      </c>
      <c r="B483" s="35" t="s">
        <v>847</v>
      </c>
      <c r="C483" s="35"/>
      <c r="D483" s="20"/>
      <c r="E483" s="31">
        <f>SUM(E484:E492)</f>
        <v>295</v>
      </c>
      <c r="F483" s="31"/>
    </row>
    <row r="484" spans="1:6" s="8" customFormat="1" ht="21" customHeight="1">
      <c r="A484" s="33"/>
      <c r="B484" s="34" t="s">
        <v>848</v>
      </c>
      <c r="C484" s="7" t="s">
        <v>414</v>
      </c>
      <c r="D484" s="7" t="s">
        <v>415</v>
      </c>
      <c r="E484" s="30">
        <v>40</v>
      </c>
      <c r="F484" s="30" t="s">
        <v>434</v>
      </c>
    </row>
    <row r="485" spans="1:6" s="8" customFormat="1" ht="21" customHeight="1">
      <c r="A485" s="33"/>
      <c r="B485" s="34"/>
      <c r="C485" s="7" t="s">
        <v>416</v>
      </c>
      <c r="D485" s="7" t="s">
        <v>417</v>
      </c>
      <c r="E485" s="30">
        <v>30</v>
      </c>
      <c r="F485" s="30" t="s">
        <v>434</v>
      </c>
    </row>
    <row r="486" spans="1:6" s="8" customFormat="1" ht="21" customHeight="1">
      <c r="A486" s="33"/>
      <c r="B486" s="34"/>
      <c r="C486" s="7" t="s">
        <v>418</v>
      </c>
      <c r="D486" s="7" t="s">
        <v>419</v>
      </c>
      <c r="E486" s="30">
        <v>40</v>
      </c>
      <c r="F486" s="30" t="s">
        <v>434</v>
      </c>
    </row>
    <row r="487" spans="1:6" s="8" customFormat="1" ht="21" customHeight="1">
      <c r="A487" s="33"/>
      <c r="B487" s="34"/>
      <c r="C487" s="7" t="s">
        <v>420</v>
      </c>
      <c r="D487" s="7" t="s">
        <v>421</v>
      </c>
      <c r="E487" s="30">
        <v>30</v>
      </c>
      <c r="F487" s="30" t="s">
        <v>434</v>
      </c>
    </row>
    <row r="488" spans="1:6" s="8" customFormat="1" ht="21" customHeight="1">
      <c r="A488" s="33"/>
      <c r="B488" s="34"/>
      <c r="C488" s="7" t="s">
        <v>422</v>
      </c>
      <c r="D488" s="7" t="s">
        <v>423</v>
      </c>
      <c r="E488" s="30">
        <v>40</v>
      </c>
      <c r="F488" s="30" t="s">
        <v>434</v>
      </c>
    </row>
    <row r="489" spans="1:6" s="8" customFormat="1" ht="21" customHeight="1">
      <c r="A489" s="33"/>
      <c r="B489" s="34"/>
      <c r="C489" s="7" t="s">
        <v>424</v>
      </c>
      <c r="D489" s="7" t="s">
        <v>425</v>
      </c>
      <c r="E489" s="30">
        <v>20</v>
      </c>
      <c r="F489" s="30" t="s">
        <v>434</v>
      </c>
    </row>
    <row r="490" spans="1:6" s="8" customFormat="1" ht="21" customHeight="1">
      <c r="A490" s="33"/>
      <c r="B490" s="34"/>
      <c r="C490" s="7" t="s">
        <v>426</v>
      </c>
      <c r="D490" s="7" t="s">
        <v>427</v>
      </c>
      <c r="E490" s="30">
        <v>20</v>
      </c>
      <c r="F490" s="30" t="s">
        <v>434</v>
      </c>
    </row>
    <row r="491" spans="1:6" s="13" customFormat="1" ht="21" customHeight="1">
      <c r="A491" s="33"/>
      <c r="B491" s="34"/>
      <c r="C491" s="17" t="s">
        <v>685</v>
      </c>
      <c r="D491" s="19" t="s">
        <v>518</v>
      </c>
      <c r="E491" s="29">
        <v>45</v>
      </c>
      <c r="F491" s="30" t="s">
        <v>513</v>
      </c>
    </row>
    <row r="492" spans="1:6" s="13" customFormat="1" ht="21" customHeight="1">
      <c r="A492" s="33"/>
      <c r="B492" s="34"/>
      <c r="C492" s="17" t="s">
        <v>686</v>
      </c>
      <c r="D492" s="19" t="s">
        <v>574</v>
      </c>
      <c r="E492" s="29">
        <v>30</v>
      </c>
      <c r="F492" s="30" t="s">
        <v>513</v>
      </c>
    </row>
  </sheetData>
  <mergeCells count="120">
    <mergeCell ref="B158:B163"/>
    <mergeCell ref="B164:B165"/>
    <mergeCell ref="B166:B168"/>
    <mergeCell ref="A145:A168"/>
    <mergeCell ref="B169:C169"/>
    <mergeCell ref="B170:B196"/>
    <mergeCell ref="B197:B199"/>
    <mergeCell ref="B207:B208"/>
    <mergeCell ref="B205:B206"/>
    <mergeCell ref="B202:B204"/>
    <mergeCell ref="B200:B201"/>
    <mergeCell ref="B89:B101"/>
    <mergeCell ref="B102:B107"/>
    <mergeCell ref="A13:A107"/>
    <mergeCell ref="B136:B137"/>
    <mergeCell ref="B138:B144"/>
    <mergeCell ref="A108:A144"/>
    <mergeCell ref="B145:C145"/>
    <mergeCell ref="B146:B157"/>
    <mergeCell ref="B108:C108"/>
    <mergeCell ref="B109:B120"/>
    <mergeCell ref="B121:B127"/>
    <mergeCell ref="B132:B133"/>
    <mergeCell ref="B134:B135"/>
    <mergeCell ref="B128:B131"/>
    <mergeCell ref="A1:B1"/>
    <mergeCell ref="A2:F2"/>
    <mergeCell ref="E3:F3"/>
    <mergeCell ref="A5:B5"/>
    <mergeCell ref="B6:C6"/>
    <mergeCell ref="A6:A12"/>
    <mergeCell ref="B9:B12"/>
    <mergeCell ref="B13:C13"/>
    <mergeCell ref="B14:B88"/>
    <mergeCell ref="B233:B242"/>
    <mergeCell ref="A209:A242"/>
    <mergeCell ref="A169:A208"/>
    <mergeCell ref="B243:C243"/>
    <mergeCell ref="B244:B261"/>
    <mergeCell ref="B223:B224"/>
    <mergeCell ref="B225:B226"/>
    <mergeCell ref="B227:B228"/>
    <mergeCell ref="B229:B230"/>
    <mergeCell ref="B231:B232"/>
    <mergeCell ref="B209:C209"/>
    <mergeCell ref="B210:B215"/>
    <mergeCell ref="B216:B217"/>
    <mergeCell ref="B218:B220"/>
    <mergeCell ref="B221:B222"/>
    <mergeCell ref="B275:B277"/>
    <mergeCell ref="B278:C278"/>
    <mergeCell ref="A243:A277"/>
    <mergeCell ref="B279:B296"/>
    <mergeCell ref="B318:B321"/>
    <mergeCell ref="B315:B317"/>
    <mergeCell ref="B313:B314"/>
    <mergeCell ref="B309:B312"/>
    <mergeCell ref="B305:B308"/>
    <mergeCell ref="B301:B304"/>
    <mergeCell ref="B297:B300"/>
    <mergeCell ref="A278:A321"/>
    <mergeCell ref="B262:B264"/>
    <mergeCell ref="B265:B266"/>
    <mergeCell ref="B267:B268"/>
    <mergeCell ref="B269:B272"/>
    <mergeCell ref="B273:B274"/>
    <mergeCell ref="B335:B349"/>
    <mergeCell ref="A322:A333"/>
    <mergeCell ref="B350:B352"/>
    <mergeCell ref="B353:B355"/>
    <mergeCell ref="B356:B358"/>
    <mergeCell ref="A334:A358"/>
    <mergeCell ref="B322:C322"/>
    <mergeCell ref="B323:B327"/>
    <mergeCell ref="B332:B333"/>
    <mergeCell ref="B328:B331"/>
    <mergeCell ref="B334:C334"/>
    <mergeCell ref="A359:A388"/>
    <mergeCell ref="B389:C389"/>
    <mergeCell ref="B390:B396"/>
    <mergeCell ref="B411:B413"/>
    <mergeCell ref="B408:B410"/>
    <mergeCell ref="B406:B407"/>
    <mergeCell ref="B403:B405"/>
    <mergeCell ref="B399:B402"/>
    <mergeCell ref="B397:B398"/>
    <mergeCell ref="A389:A413"/>
    <mergeCell ref="B376:B379"/>
    <mergeCell ref="B380:B381"/>
    <mergeCell ref="B382:B383"/>
    <mergeCell ref="B384:B386"/>
    <mergeCell ref="B387:B388"/>
    <mergeCell ref="B359:C359"/>
    <mergeCell ref="B360:B366"/>
    <mergeCell ref="B367:B369"/>
    <mergeCell ref="B370:B372"/>
    <mergeCell ref="B373:B375"/>
    <mergeCell ref="A483:A492"/>
    <mergeCell ref="B484:B492"/>
    <mergeCell ref="B468:B473"/>
    <mergeCell ref="B474:B476"/>
    <mergeCell ref="B477:B478"/>
    <mergeCell ref="B479:B482"/>
    <mergeCell ref="B483:C483"/>
    <mergeCell ref="B444:B446"/>
    <mergeCell ref="B447:B448"/>
    <mergeCell ref="A414:A448"/>
    <mergeCell ref="B449:C449"/>
    <mergeCell ref="B450:B467"/>
    <mergeCell ref="A449:A482"/>
    <mergeCell ref="B429:B430"/>
    <mergeCell ref="B431:B433"/>
    <mergeCell ref="B434:B438"/>
    <mergeCell ref="B439:B441"/>
    <mergeCell ref="B442:B443"/>
    <mergeCell ref="B414:C414"/>
    <mergeCell ref="B415:B420"/>
    <mergeCell ref="B421:B423"/>
    <mergeCell ref="B424:B425"/>
    <mergeCell ref="B426:B428"/>
  </mergeCells>
  <phoneticPr fontId="1" type="noConversion"/>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董觉</dc:creator>
  <cp:lastModifiedBy>吴琦 10.104.99.29</cp:lastModifiedBy>
  <cp:lastPrinted>2019-07-08T01:10:12Z</cp:lastPrinted>
  <dcterms:created xsi:type="dcterms:W3CDTF">2019-06-21T08:14:32Z</dcterms:created>
  <dcterms:modified xsi:type="dcterms:W3CDTF">2019-07-26T02:04:28Z</dcterms:modified>
</cp:coreProperties>
</file>