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0" yWindow="0" windowWidth="15855" windowHeight="5850"/>
  </bookViews>
  <sheets>
    <sheet name="Sheet1" sheetId="1" r:id="rId1"/>
  </sheets>
  <definedNames>
    <definedName name="_xlnm.Print_Titles" localSheetId="0">Sheet1!$4:$4</definedName>
  </definedNames>
  <calcPr calcId="145621"/>
</workbook>
</file>

<file path=xl/calcChain.xml><?xml version="1.0" encoding="utf-8"?>
<calcChain xmlns="http://schemas.openxmlformats.org/spreadsheetml/2006/main">
  <c r="D125" i="1" l="1"/>
  <c r="D590" i="1" l="1"/>
  <c r="D586" i="1"/>
  <c r="D585" i="1"/>
  <c r="D581" i="1"/>
  <c r="D576" i="1"/>
  <c r="D570" i="1"/>
  <c r="D567" i="1"/>
  <c r="D563" i="1"/>
  <c r="D559" i="1"/>
  <c r="D553" i="1"/>
  <c r="D551" i="1"/>
  <c r="D544" i="1"/>
  <c r="D537" i="1"/>
  <c r="D533" i="1"/>
  <c r="D530" i="1"/>
  <c r="D524" i="1"/>
  <c r="D521" i="1"/>
  <c r="D520" i="1" s="1"/>
  <c r="D515" i="1"/>
  <c r="D508" i="1"/>
  <c r="D500" i="1"/>
  <c r="D494" i="1"/>
  <c r="D491" i="1"/>
  <c r="D486" i="1"/>
  <c r="D483" i="1"/>
  <c r="D476" i="1"/>
  <c r="D471" i="1"/>
  <c r="D467" i="1"/>
  <c r="D463" i="1"/>
  <c r="D454" i="1"/>
  <c r="D444" i="1"/>
  <c r="D443" i="1" s="1"/>
  <c r="D436" i="1"/>
  <c r="D431" i="1"/>
  <c r="D428" i="1"/>
  <c r="D424" i="1"/>
  <c r="D418" i="1"/>
  <c r="D410" i="1"/>
  <c r="D404" i="1"/>
  <c r="D385" i="1"/>
  <c r="D378" i="1"/>
  <c r="D371" i="1"/>
  <c r="D363" i="1"/>
  <c r="D357" i="1"/>
  <c r="D352" i="1"/>
  <c r="D346" i="1"/>
  <c r="D341" i="1"/>
  <c r="D335" i="1"/>
  <c r="D323" i="1"/>
  <c r="D315" i="1"/>
  <c r="D311" i="1"/>
  <c r="D306" i="1"/>
  <c r="D302" i="1"/>
  <c r="D298" i="1"/>
  <c r="D295" i="1"/>
  <c r="D289" i="1"/>
  <c r="D284" i="1"/>
  <c r="D275" i="1"/>
  <c r="D269" i="1"/>
  <c r="D263" i="1"/>
  <c r="D258" i="1"/>
  <c r="D255" i="1"/>
  <c r="D252" i="1"/>
  <c r="D248" i="1"/>
  <c r="D245" i="1"/>
  <c r="D240" i="1"/>
  <c r="D234" i="1"/>
  <c r="D233" i="1" s="1"/>
  <c r="D224" i="1"/>
  <c r="D221" i="1"/>
  <c r="D211" i="1"/>
  <c r="D200" i="1"/>
  <c r="D188" i="1"/>
  <c r="D179" i="1"/>
  <c r="D172" i="1"/>
  <c r="D162" i="1"/>
  <c r="D155" i="1"/>
  <c r="D152" i="1"/>
  <c r="D146" i="1"/>
  <c r="D143" i="1"/>
  <c r="D133" i="1"/>
  <c r="D126" i="1"/>
  <c r="D120" i="1"/>
  <c r="D115" i="1"/>
  <c r="D108" i="1"/>
  <c r="D100" i="1"/>
  <c r="D94" i="1"/>
  <c r="D86" i="1"/>
  <c r="D75" i="1"/>
  <c r="D69" i="1"/>
  <c r="D63" i="1"/>
  <c r="D58" i="1"/>
  <c r="D53" i="1"/>
  <c r="D50" i="1"/>
  <c r="D47" i="1"/>
  <c r="D32" i="1"/>
  <c r="D22" i="1"/>
  <c r="D6" i="1" s="1"/>
  <c r="D15" i="1"/>
  <c r="D7" i="1"/>
  <c r="D322" i="1" l="1"/>
  <c r="D543" i="1"/>
  <c r="D85" i="1"/>
  <c r="D384" i="1"/>
  <c r="D232" i="1"/>
  <c r="D46" i="1"/>
  <c r="D159" i="1"/>
  <c r="D294" i="1"/>
  <c r="D274" i="1"/>
  <c r="D5" i="1" l="1"/>
</calcChain>
</file>

<file path=xl/comments1.xml><?xml version="1.0" encoding="utf-8"?>
<comments xmlns="http://schemas.openxmlformats.org/spreadsheetml/2006/main">
  <authors>
    <author>Administrator</author>
  </authors>
  <commentList>
    <comment ref="A2" authorId="0">
      <text>
        <r>
          <rPr>
            <b/>
            <sz val="9"/>
            <rFont val="宋体"/>
            <family val="3"/>
            <charset val="134"/>
          </rPr>
          <t>Administrator:</t>
        </r>
        <r>
          <rPr>
            <sz val="9"/>
            <rFont val="宋体"/>
            <family val="3"/>
            <charset val="134"/>
          </rPr>
          <t xml:space="preserve">
</t>
        </r>
      </text>
    </comment>
  </commentList>
</comments>
</file>

<file path=xl/sharedStrings.xml><?xml version="1.0" encoding="utf-8"?>
<sst xmlns="http://schemas.openxmlformats.org/spreadsheetml/2006/main" count="749" uniqueCount="629">
  <si>
    <t>市州</t>
  </si>
  <si>
    <t>县市区</t>
  </si>
  <si>
    <t>项目名称（含实施主体）</t>
  </si>
  <si>
    <t>合计</t>
  </si>
  <si>
    <t>长沙市</t>
  </si>
  <si>
    <t>长沙市小计</t>
  </si>
  <si>
    <t>小计</t>
  </si>
  <si>
    <t>雨花区</t>
  </si>
  <si>
    <t>湖南乐多园林工程有限公司林路维修</t>
  </si>
  <si>
    <t>开福区</t>
  </si>
  <si>
    <t>秀峰街道鹅羊山森林公园林路养护</t>
  </si>
  <si>
    <t>天心区</t>
  </si>
  <si>
    <t>暮云街道许兴村林路维修</t>
  </si>
  <si>
    <t>岳麓区</t>
  </si>
  <si>
    <t>含浦街道林路养护</t>
  </si>
  <si>
    <t>湖南天泉生态草业工程有限公司林路养护</t>
  </si>
  <si>
    <t>望城区</t>
  </si>
  <si>
    <t>湖南望城乌山森林生态公园林路维修</t>
  </si>
  <si>
    <t>黑麋峰国家森林公园林路养护</t>
  </si>
  <si>
    <t>长沙县</t>
  </si>
  <si>
    <t>江背镇肖排村林路维修</t>
  </si>
  <si>
    <t>大山冲森林公园林路维修</t>
  </si>
  <si>
    <t>北山镇森林公园林路维修</t>
  </si>
  <si>
    <t>春华镇石塘铺村林路养护</t>
  </si>
  <si>
    <t>金井镇林路养护</t>
  </si>
  <si>
    <t>长沙县金科农业科技有限公司油茶基地林路养护</t>
  </si>
  <si>
    <t>宁乡市</t>
  </si>
  <si>
    <t>横市镇望北峰村林路养护</t>
  </si>
  <si>
    <t>巷子口镇巷子口社区林路养护</t>
  </si>
  <si>
    <t>东湖塘镇泉山村林路养护</t>
  </si>
  <si>
    <t>老粮仓镇星石村林路养护</t>
  </si>
  <si>
    <t>湖南沩滨农业科技有限公司林路养护</t>
  </si>
  <si>
    <t>大屯营镇大屯营村林路养护</t>
  </si>
  <si>
    <t>坝塘镇油麻田村林路养护</t>
  </si>
  <si>
    <t>道林镇善山岭林路养护</t>
  </si>
  <si>
    <t>老粮仓镇金洪村林路养护</t>
  </si>
  <si>
    <t>浏阳市</t>
  </si>
  <si>
    <t>湖南省润枫园林绿化有限公司（国有）苗圃基地林路维修</t>
  </si>
  <si>
    <t>浏阳市枨冲镇林路养护</t>
  </si>
  <si>
    <t>书和土地专业合作社林路养护</t>
  </si>
  <si>
    <t>沿溪镇人民政府林路养护</t>
  </si>
  <si>
    <t>耘龙种养专业合作社林路养护</t>
  </si>
  <si>
    <t>嘉美种养专业合作社林路养护</t>
  </si>
  <si>
    <t>关口金桥村常春林场林路养护</t>
  </si>
  <si>
    <t>老桂林场林路养护</t>
  </si>
  <si>
    <t>大围山民生林场林路养护</t>
  </si>
  <si>
    <t>楠杉农业开发有限公司林路养护</t>
  </si>
  <si>
    <t>浏阳湖国有林场林路养护</t>
  </si>
  <si>
    <t>湖南三叶林业开发有限公司林路养护</t>
  </si>
  <si>
    <t>官渡新坝林场林路养护</t>
  </si>
  <si>
    <t>株洲市</t>
  </si>
  <si>
    <t>株洲市小计</t>
  </si>
  <si>
    <t>芦淞区</t>
  </si>
  <si>
    <t>芦淞区大京林场林路养护</t>
  </si>
  <si>
    <t>芦淞区白关镇卦石村林路养护</t>
  </si>
  <si>
    <t>株洲县</t>
  </si>
  <si>
    <t>株洲县军山林场林路养护</t>
  </si>
  <si>
    <t>株洲县凤凰山林场林路养护</t>
  </si>
  <si>
    <t>醴陵市</t>
  </si>
  <si>
    <t>醴陵市市苗圃林路养护</t>
  </si>
  <si>
    <t>醴陵市水口山林场林路养护</t>
  </si>
  <si>
    <t>醴陵市樟仙岭林场林路养护</t>
  </si>
  <si>
    <t>醴陵市茶山镇汤家坪村林路养护</t>
  </si>
  <si>
    <t>攸县</t>
  </si>
  <si>
    <t>攸县黄丰桥林场林路养护</t>
  </si>
  <si>
    <t>攸县木材公司林路养护</t>
  </si>
  <si>
    <t>攸县苗圃林路养护</t>
  </si>
  <si>
    <t>攸县林科所林路养护</t>
  </si>
  <si>
    <t>茶陵县</t>
  </si>
  <si>
    <t>茶陵县二铺苗圃林路养护</t>
  </si>
  <si>
    <t>茶陵县云阳林场林路养护</t>
  </si>
  <si>
    <t>茶陵县万樟园林绿化工程有限公司林路养护</t>
  </si>
  <si>
    <t>湖南大森林生态科技发展有限公司林路养护</t>
  </si>
  <si>
    <t>湖南省尚竹家居用品有限公司林路养护</t>
  </si>
  <si>
    <t>炎陵县</t>
  </si>
  <si>
    <t>炎陵县大院林场林路养护</t>
  </si>
  <si>
    <t>炎陵县桃源洞林场林路养护</t>
  </si>
  <si>
    <t>炎陵县碧江苗圃林路养护</t>
  </si>
  <si>
    <t>炎陵县青石冈林场林路养护</t>
  </si>
  <si>
    <t>湖南炎陵金紫峰粮油开发有限公司林路养护</t>
  </si>
  <si>
    <t>湘潭市</t>
  </si>
  <si>
    <t>湘潭市小计</t>
  </si>
  <si>
    <t>昭山示范区</t>
  </si>
  <si>
    <t>昭山森林公园示范路林路养护</t>
  </si>
  <si>
    <t>湘乡市</t>
  </si>
  <si>
    <t>褒忠山国有林场示范路林路养护</t>
  </si>
  <si>
    <t>水府庙湿地公园湖南汇景投资有限公司林路养护</t>
  </si>
  <si>
    <t>韶山市</t>
  </si>
  <si>
    <t>韶山苗圃林路养护</t>
  </si>
  <si>
    <t>湘潭县</t>
  </si>
  <si>
    <t>湘潭县云湖桥镇响石村水毁林路维修</t>
  </si>
  <si>
    <t>衡阳市</t>
  </si>
  <si>
    <t>衡阳市小计</t>
  </si>
  <si>
    <t>市本级</t>
  </si>
  <si>
    <t>园林技术推广所林路养护</t>
  </si>
  <si>
    <t>市林科所林路养护</t>
  </si>
  <si>
    <t>市中心苗圃林路养护</t>
  </si>
  <si>
    <t>珠晖区</t>
  </si>
  <si>
    <t>国有金甲岭农场林路养护</t>
  </si>
  <si>
    <t>南岳区</t>
  </si>
  <si>
    <t>树木园林路养护</t>
  </si>
  <si>
    <t>雁峰区</t>
  </si>
  <si>
    <t>九龙山林场林路养护</t>
  </si>
  <si>
    <t>蒸湘区</t>
  </si>
  <si>
    <t>雨母山镇临江村林路养护</t>
  </si>
  <si>
    <t>常宁市</t>
  </si>
  <si>
    <t>弥泉国有林场林路养护</t>
  </si>
  <si>
    <t>柏坊镇万松村林路养护</t>
  </si>
  <si>
    <t>天堂山国家森林公园林路养护</t>
  </si>
  <si>
    <t>衡东县</t>
  </si>
  <si>
    <t>四方山国有林场林路养护</t>
  </si>
  <si>
    <t>衡山县</t>
  </si>
  <si>
    <t>紫金山国有林场林路养护</t>
  </si>
  <si>
    <t>白果镇林路养护</t>
  </si>
  <si>
    <t>白果镇万家村林路养护</t>
  </si>
  <si>
    <t>永和乡龙堰村林路养护</t>
  </si>
  <si>
    <t>耒阳市</t>
  </si>
  <si>
    <t>国有五峰仙林场林路养护</t>
  </si>
  <si>
    <t>长坪乡潭湖村林路养护</t>
  </si>
  <si>
    <t>祁东县</t>
  </si>
  <si>
    <t>四明山园林管理处包山村林路养护</t>
  </si>
  <si>
    <t>祁东县林业科学研究所林路养护</t>
  </si>
  <si>
    <t>黄土铺镇永新村林路养护</t>
  </si>
  <si>
    <t>步云桥镇圆山村林路养护</t>
  </si>
  <si>
    <t>洪桥街道办事处林区林路维修</t>
  </si>
  <si>
    <t>过水坪镇牙泉村林路养护</t>
  </si>
  <si>
    <t>衡南县</t>
  </si>
  <si>
    <t>莲湖湾国家湿地公园林路养护</t>
  </si>
  <si>
    <t>衡南县江口鸟洲自然保护区林路养护</t>
  </si>
  <si>
    <t>花桥镇彭冲林场林路养护</t>
  </si>
  <si>
    <t>冠市镇林路养护</t>
  </si>
  <si>
    <t>衡阳县</t>
  </si>
  <si>
    <t>九峰国有林场林路养护</t>
  </si>
  <si>
    <t>岣嵝峰国有林场林路养护</t>
  </si>
  <si>
    <t>台源镇长塘村林路养护</t>
  </si>
  <si>
    <t>演陂镇方工村林路养护</t>
  </si>
  <si>
    <t>岳阳市</t>
  </si>
  <si>
    <t>岳阳市小计</t>
  </si>
  <si>
    <t>市林业科学研究所林路养护</t>
  </si>
  <si>
    <t>云溪区</t>
  </si>
  <si>
    <t>清溪省级森林公园林路养护</t>
  </si>
  <si>
    <t>君山区</t>
  </si>
  <si>
    <t>天井山国有林场林路养护</t>
  </si>
  <si>
    <t>岳阳楼区</t>
  </si>
  <si>
    <t>麻布山省级森林公园</t>
  </si>
  <si>
    <t>汨罗市</t>
  </si>
  <si>
    <t>林业科学研究所林路养护</t>
  </si>
  <si>
    <t>平江县</t>
  </si>
  <si>
    <t>连云山国有林场林路养护</t>
  </si>
  <si>
    <t>长寿采育场林路养护</t>
  </si>
  <si>
    <t>加义森工林场林路养护</t>
  </si>
  <si>
    <t>献冲森工林场林路养护</t>
  </si>
  <si>
    <t>谈岑森工林场林路养护</t>
  </si>
  <si>
    <t>楚昌森工林场林路养护</t>
  </si>
  <si>
    <t>汉昌森工林场林路养护</t>
  </si>
  <si>
    <t>平江县乾隆山竹木种植农民专业合作社林路维修</t>
  </si>
  <si>
    <t>平江县天药堂生态种养殖农民专业合作社林路养护</t>
  </si>
  <si>
    <t>湘阴县</t>
  </si>
  <si>
    <t>老庙台国有林场林路养护</t>
  </si>
  <si>
    <t>湘阴县岭北镇合同村北干渠林路维修</t>
  </si>
  <si>
    <t>临湘市</t>
  </si>
  <si>
    <t>五尖国有山林场林路养护</t>
  </si>
  <si>
    <t>荆竹国有山林场林路养护</t>
  </si>
  <si>
    <t>白石园国有林场林路维修</t>
  </si>
  <si>
    <t>药菇山国有林场林路维修</t>
  </si>
  <si>
    <t>国有苗圃林路养护</t>
  </si>
  <si>
    <t>华容县</t>
  </si>
  <si>
    <t>胜峰国有林场林路养护</t>
  </si>
  <si>
    <t>塔市国有林场林路养护</t>
  </si>
  <si>
    <t>岳阳县</t>
  </si>
  <si>
    <t>岳阳县相思山国有林场林路养护</t>
  </si>
  <si>
    <t>岳阳县新墙河湿地公园林路养护</t>
  </si>
  <si>
    <t>岳阳县月田镇白竹村林路养护</t>
  </si>
  <si>
    <t>邵阳市</t>
  </si>
  <si>
    <t>邵阳市小计</t>
  </si>
  <si>
    <t>邵阳市林科所林路养护</t>
  </si>
  <si>
    <t>绥宁县</t>
  </si>
  <si>
    <t>木材公司哨溪口采育场林路养护</t>
  </si>
  <si>
    <t>木材公司河口采育场林路养护</t>
  </si>
  <si>
    <t>堡子岭国有林场林路养护</t>
  </si>
  <si>
    <t>庙湾国有林场林路养护</t>
  </si>
  <si>
    <t>寨市国有林场林路养护</t>
  </si>
  <si>
    <t>武阳国有林场林路养护</t>
  </si>
  <si>
    <t>寨市苗族侗族乡（西河村4万、寨市村4万）林路养护</t>
  </si>
  <si>
    <t>红岩镇沈家村林路养护</t>
  </si>
  <si>
    <t>李熙镇大水洞林场林路养护</t>
  </si>
  <si>
    <t>城步县</t>
  </si>
  <si>
    <t>林业公路养护队</t>
  </si>
  <si>
    <t>兰蓉森工采育场林路养护</t>
  </si>
  <si>
    <t>青界山国有林场林路养护</t>
  </si>
  <si>
    <t>燕子山国有林场林路养护</t>
  </si>
  <si>
    <t>白毛坪乡和平村林路养护</t>
  </si>
  <si>
    <t>西岩镇落水村林路养护</t>
  </si>
  <si>
    <t>洞口县</t>
  </si>
  <si>
    <t>桥头国有林场林路养护</t>
  </si>
  <si>
    <t>桐山国有林场林路养护</t>
  </si>
  <si>
    <t>罗溪国有林场林路养护</t>
  </si>
  <si>
    <t>木材公司森工园艺场林路养护</t>
  </si>
  <si>
    <t>黄桥镇石龙村林路养护</t>
  </si>
  <si>
    <t>竹市镇向阳村林路养护</t>
  </si>
  <si>
    <t>江口镇田胜村林路养护</t>
  </si>
  <si>
    <t>月溪乡石家村林区道路养护</t>
  </si>
  <si>
    <t>新宁县</t>
  </si>
  <si>
    <t>东岭国有林场林路养护</t>
  </si>
  <si>
    <t>紫云国有林场林路养护</t>
  </si>
  <si>
    <t>金子岭国有林场林路养护</t>
  </si>
  <si>
    <t>木材公司林路养护</t>
  </si>
  <si>
    <t>红卫林场林路养护</t>
  </si>
  <si>
    <t>袍子岭林场林路养护</t>
  </si>
  <si>
    <t>舜皇山自然保护区管理处林路养护</t>
  </si>
  <si>
    <t>舜皇山林场舜帝茶叶有限公司基地林路维修</t>
  </si>
  <si>
    <t>万塘乡高塘村季节养护的乡村道路林路养护</t>
  </si>
  <si>
    <t>崀山镇肖家桥园艺场林路养护</t>
  </si>
  <si>
    <t>黄金乡大龙村季节养护的乡村道路林路养护</t>
  </si>
  <si>
    <t>新邵县</t>
  </si>
  <si>
    <t>岱山国有林场林路养护</t>
  </si>
  <si>
    <t>大形山国有林场林路养护</t>
  </si>
  <si>
    <t>新邵县苗圃林路养护</t>
  </si>
  <si>
    <t>新华珍贵苗木专业合作社林路养护</t>
  </si>
  <si>
    <t>龙溪铺羊城村林路养护</t>
  </si>
  <si>
    <t>新邵县天龙山旺金银花合作社林区公路维修</t>
  </si>
  <si>
    <t>太子庙乡光田村林路养护</t>
  </si>
  <si>
    <t>黄株园林花卉农民专业合作社林路养护</t>
  </si>
  <si>
    <t>严塘镇戴何村林路养护</t>
  </si>
  <si>
    <t>筱溪国家湿地公园管理处林路养护</t>
  </si>
  <si>
    <t>邵阳县</t>
  </si>
  <si>
    <t>河伯岭国有林场林路养护</t>
  </si>
  <si>
    <t>五峰铺国有林场林路养护</t>
  </si>
  <si>
    <t>郦家坪镇长沙塘村林路养护</t>
  </si>
  <si>
    <t>黄亭市镇双龙村林路养护</t>
  </si>
  <si>
    <t>蔡桥乡柘双村林路养护</t>
  </si>
  <si>
    <t>五峰铺镇排桥村林路养护</t>
  </si>
  <si>
    <t>惠农油茶专业合作社林路养护</t>
  </si>
  <si>
    <t>双界坪农场林路养护</t>
  </si>
  <si>
    <t>长阳铺镇银仙桥村林路养护</t>
  </si>
  <si>
    <t>邵东县</t>
  </si>
  <si>
    <t>黄草坪国有林场林路养护</t>
  </si>
  <si>
    <t>猪婆山国有林场林路养护</t>
  </si>
  <si>
    <t>隆回县</t>
  </si>
  <si>
    <t>望云山国有林场林路养护</t>
  </si>
  <si>
    <t>木瓜山国有林场林路养护</t>
  </si>
  <si>
    <t>白馬山国有林场林路养护</t>
  </si>
  <si>
    <t>高坪镇（候田村4万、金凤山村4万）林路养护</t>
  </si>
  <si>
    <t>金石桥上花园村林路养护</t>
  </si>
  <si>
    <t>岩口镇育贤林场林路养护</t>
  </si>
  <si>
    <t>大水田乡白马山村林路养护</t>
  </si>
  <si>
    <t>常德市</t>
  </si>
  <si>
    <t>常德市小计</t>
  </si>
  <si>
    <t>常德市河洑国有林场林路养护</t>
  </si>
  <si>
    <t>常德市常德国有林场林路养护</t>
  </si>
  <si>
    <t>常德市林业科学研究所苗圃林路养护</t>
  </si>
  <si>
    <t>常德市桃花源风景名胜区国有林场林路养护</t>
  </si>
  <si>
    <t>武陵区</t>
  </si>
  <si>
    <t>武陵区芦获山乡林路养护</t>
  </si>
  <si>
    <t>鼎城区</t>
  </si>
  <si>
    <t>鼎城区鸟儿洲国家湿地公园林路养护</t>
  </si>
  <si>
    <t>鼎城区蒿子港镇咸庆村林路养护</t>
  </si>
  <si>
    <t>鼎城区双桥坪镇南洋坪村林路养护</t>
  </si>
  <si>
    <t>鼎城区灌溪镇中心桥村林路养护</t>
  </si>
  <si>
    <t>安乡县</t>
  </si>
  <si>
    <t>安乡县黄山头国有林场林路养护</t>
  </si>
  <si>
    <t>安乡县安丰乡白螺湾村林路养护</t>
  </si>
  <si>
    <t>汉寿县</t>
  </si>
  <si>
    <t>汉寿县坡头镇陈家湾村林路养护</t>
  </si>
  <si>
    <t>汉寿县沧港镇报国村林路养护</t>
  </si>
  <si>
    <t>汉寿县龙潭桥镇莲荷塘村林路养护</t>
  </si>
  <si>
    <t>津市市</t>
  </si>
  <si>
    <t>津市市国有林场林路养护</t>
  </si>
  <si>
    <t>津市药山镇白云山村林路养护</t>
  </si>
  <si>
    <t>澧县</t>
  </si>
  <si>
    <t>澧县天供山国有林场林路养护</t>
  </si>
  <si>
    <t>澧县涔槐国家湿地公园林路养护</t>
  </si>
  <si>
    <t>石门县</t>
  </si>
  <si>
    <t>石门县大同山国有林场林路养护</t>
  </si>
  <si>
    <t>石门县白云山国有林场林路养护</t>
  </si>
  <si>
    <t>石门县秀坪园艺场林路养护</t>
  </si>
  <si>
    <t>石门县易家渡镇林路养护</t>
  </si>
  <si>
    <t>桃源县</t>
  </si>
  <si>
    <t>桃源县沅水国家湿地公园林路养护</t>
  </si>
  <si>
    <t>桃源县天台山国有林场林路养护</t>
  </si>
  <si>
    <t>桃源县白鹤山国有林场林路养护</t>
  </si>
  <si>
    <t>桃源县九溪镇林路养护</t>
  </si>
  <si>
    <t>桃源县牯牛山国有林场林路养护</t>
  </si>
  <si>
    <t>临澧县</t>
  </si>
  <si>
    <t>临澧县道水河国家湿地公园林路养护</t>
  </si>
  <si>
    <t>临澧县新安镇林路养护</t>
  </si>
  <si>
    <t>临澧县太浮镇林路养护</t>
  </si>
  <si>
    <t>临澧县四新岗镇林路养护</t>
  </si>
  <si>
    <t>张家界市</t>
  </si>
  <si>
    <t>张家界市小计</t>
  </si>
  <si>
    <t>永定区</t>
  </si>
  <si>
    <t>永定区漩水国有林场林路养护</t>
  </si>
  <si>
    <t>永定区猪石头国有林场林路养护</t>
  </si>
  <si>
    <t>永定区白云奄国有林场林路养护</t>
  </si>
  <si>
    <t>永定区大坪森工林场林路养护</t>
  </si>
  <si>
    <t>永定区谢家垭乡苗湾村林路养护</t>
  </si>
  <si>
    <t>武陵源区</t>
  </si>
  <si>
    <t>张家界中湖丹桂园苗木基地公路整修</t>
  </si>
  <si>
    <t>张家界广惠中药材基地公路整修</t>
  </si>
  <si>
    <t>张管局各林场林路养护</t>
  </si>
  <si>
    <t>慈利县</t>
  </si>
  <si>
    <t>慈利县江垭国有林场林路维修</t>
  </si>
  <si>
    <t>慈利县青龙湾国有林场林路维护</t>
  </si>
  <si>
    <t>慈利县国有苗圃林路养护</t>
  </si>
  <si>
    <t>慈利县江垭镇官桥村林路养护</t>
  </si>
  <si>
    <t>桑植县</t>
  </si>
  <si>
    <t>桑植县两河口国有苗圃林路养护</t>
  </si>
  <si>
    <t>桑植县西界国有林场林路养护</t>
  </si>
  <si>
    <t>桑植县四门岩国有林场林路养护</t>
  </si>
  <si>
    <t>桑植县官地坪镇杜家坪林路养护</t>
  </si>
  <si>
    <t>益阳市</t>
  </si>
  <si>
    <t>益阳市小计</t>
  </si>
  <si>
    <t>南洞庭湖自然保区林路养护</t>
  </si>
  <si>
    <t>益阳市珍贵苗木繁育基地林路养护</t>
  </si>
  <si>
    <t>安化县</t>
  </si>
  <si>
    <t>安化县江南镇马路新村、旸二村林路养护</t>
  </si>
  <si>
    <t>安化县烟溪镇林路养护</t>
  </si>
  <si>
    <t>安化县羊角塘镇仙洞岭村林路养护</t>
  </si>
  <si>
    <t>桃江县</t>
  </si>
  <si>
    <t>桃江县浮丘山国有林场林路养护（示范路）</t>
  </si>
  <si>
    <t>桃江县石井头林场林路养护</t>
  </si>
  <si>
    <t>桃江县高桥乡罗溪村林路养护</t>
  </si>
  <si>
    <t>赫山区</t>
  </si>
  <si>
    <t>赫山区衡龙桥镇槐奇岭村林路养护</t>
  </si>
  <si>
    <t>赫山区兰溪镇槐花村林路养护</t>
  </si>
  <si>
    <t>赫山区岳家桥镇枫树山村林路养护</t>
  </si>
  <si>
    <t>赫山区泥江口镇大桥村林路养护</t>
  </si>
  <si>
    <t>资阳区</t>
  </si>
  <si>
    <t>资阳区刘家湖林场国有林路养护（示范路）</t>
  </si>
  <si>
    <t>资阳区迎风桥镇鲜鱼塘村林路养护</t>
  </si>
  <si>
    <t>资阳区长春镇东香村林路养护</t>
  </si>
  <si>
    <t>沅江市</t>
  </si>
  <si>
    <t>沅江龙虎山国有林场林路养护（示范路）</t>
  </si>
  <si>
    <t>沅江市泗湖山镇林场林路养护</t>
  </si>
  <si>
    <t>南县</t>
  </si>
  <si>
    <t>南县茅草街镇（回民村4万、同春村4万）林路养护</t>
  </si>
  <si>
    <t>高新区</t>
  </si>
  <si>
    <t>益阳高新区谢林港镇云寨村林路养护</t>
  </si>
  <si>
    <t>郴州市</t>
  </si>
  <si>
    <t>郴州市市小计</t>
  </si>
  <si>
    <t>郴州市实验林场林区道路养护</t>
  </si>
  <si>
    <t>郴州市苏仙林场林区道路养护</t>
  </si>
  <si>
    <t>北湖区</t>
  </si>
  <si>
    <t>北湖区月峰瑶族乡七姊石村林区道路养护</t>
  </si>
  <si>
    <t>北湖区安和街道办事处铁坑林场林区公路养护</t>
  </si>
  <si>
    <t xml:space="preserve">北湖区保和乡花园村农场林区道路养护 </t>
  </si>
  <si>
    <t>北湖区安和乡新田岭村林场林区道路养护</t>
  </si>
  <si>
    <t>苏仙区</t>
  </si>
  <si>
    <t>郴州市苏仙区五盖山国有林场林区道路养护</t>
  </si>
  <si>
    <t>郴州市苏仙区国营苗圃林区道路养护</t>
  </si>
  <si>
    <t>苏仙区昌盛油桐专业合作社林区道路养护</t>
  </si>
  <si>
    <t>湖南省聚辉农业科技开发有限公司林区道路养护</t>
  </si>
  <si>
    <t>苏仙区五里牌镇柘源村林区道路养护</t>
  </si>
  <si>
    <t>资兴市</t>
  </si>
  <si>
    <t>资兴市林业局基地管理总站林区道路养护</t>
  </si>
  <si>
    <t>资兴市木材总公司林区道路养护</t>
  </si>
  <si>
    <t>湖南省东江木材厂林区道路养护</t>
  </si>
  <si>
    <t>资兴市滁口国有林场林区道路养护</t>
  </si>
  <si>
    <t>资兴市天鹅山国有林场林区道路养护</t>
  </si>
  <si>
    <t>桂阳县</t>
  </si>
  <si>
    <t>桂阳县斗余联营林场林区道路养护</t>
  </si>
  <si>
    <t>桂阳县林业局苗圃林区道路养护</t>
  </si>
  <si>
    <t>桂阳县永发生态农业开发有限公司林区道路养护</t>
  </si>
  <si>
    <t>湖南恒祺农业开发有限公司苗圃林区道路养护</t>
  </si>
  <si>
    <t>宜章县</t>
  </si>
  <si>
    <t>宜章县创兴基地林场林区道路养护</t>
  </si>
  <si>
    <t>宜章县森工林场林区道路养护</t>
  </si>
  <si>
    <t>宜章县骑田林场林区道路养护</t>
  </si>
  <si>
    <t>宜章县溶家洞林场林区道路养护</t>
  </si>
  <si>
    <t>宜章林上林农业发展有限公司林区道路养护</t>
  </si>
  <si>
    <t>永兴县</t>
  </si>
  <si>
    <t>永兴县创兴基地林场有限责任公司林区道路养护</t>
  </si>
  <si>
    <t>永兴丹霞国家森林公园林区道路养护</t>
  </si>
  <si>
    <t>永兴县矮塘铺国有林场林区道路养护</t>
  </si>
  <si>
    <t>永兴县七甲乡（西廊村4万、江口村4万）林区道路养护</t>
  </si>
  <si>
    <t>嘉禾县</t>
  </si>
  <si>
    <t>湖南嘉禾国家森林管理处林区道路养护</t>
  </si>
  <si>
    <t>嘉禾县九老峰景区管理处林区道路养护</t>
  </si>
  <si>
    <t>嘉禾县鑫泰源种植专业合作社林区道路养护</t>
  </si>
  <si>
    <t>嘉禾县香逸生态种植专业合作社林区道路养护</t>
  </si>
  <si>
    <t>嘉禾县苗圃林区道路养护</t>
  </si>
  <si>
    <t>临武县</t>
  </si>
  <si>
    <t>临武县东山国有林场林区道路养护</t>
  </si>
  <si>
    <t>临武县众鑫油茶林种植农民专业合作社林区道路养护</t>
  </si>
  <si>
    <t>临武县西山国有林场林区道路养护</t>
  </si>
  <si>
    <t>临武县水东镇大冲村委社竹湾村林区道路养护</t>
  </si>
  <si>
    <t>临武县宝源生态农业开发有限公司林区道路养护</t>
  </si>
  <si>
    <t>汝城县</t>
  </si>
  <si>
    <t>汝城县暖水国有林场永山分场林区道路养护</t>
  </si>
  <si>
    <t>安仁县</t>
  </si>
  <si>
    <t>安仁县熊峰山国家森林公园林区道路养护</t>
  </si>
  <si>
    <t>安仁县大石国有林场林区道路养护</t>
  </si>
  <si>
    <t>安仁县公木林场林区道路养护</t>
  </si>
  <si>
    <t>安仁县苗圃林区道路养护</t>
  </si>
  <si>
    <t>安仁县龙市乡金子盆村盘龙庵林场林区道路养护</t>
  </si>
  <si>
    <t>安仁县强农林业农民专业合作社林区道路养护</t>
  </si>
  <si>
    <t>桂东县</t>
  </si>
  <si>
    <t>桂东县侃大林场林区道路养护</t>
  </si>
  <si>
    <t>桂东县桃洞林场林区道路养护</t>
  </si>
  <si>
    <t>桂东县宋坪国有林场林区道路养护</t>
  </si>
  <si>
    <t>桂东县宋坪林场大丰山联营林场林区道路养护　</t>
  </si>
  <si>
    <t>桂东县齐云峰森林公园林区道路养护　</t>
  </si>
  <si>
    <t>永州市</t>
  </si>
  <si>
    <t>永州市小计</t>
  </si>
  <si>
    <t>市孟公山林场示范路林路养护</t>
  </si>
  <si>
    <t>冷水滩区</t>
  </si>
  <si>
    <t>冷水滩四明山省级森林公园林路养护</t>
  </si>
  <si>
    <t>马坪国有林场狮子岩工区林路养护</t>
  </si>
  <si>
    <t>高溪市镇樟木凼村林路养护</t>
  </si>
  <si>
    <t>岚角山镇岚角山街道岚角山村林路养护</t>
  </si>
  <si>
    <t>伊塘镇麻塘村林路养护</t>
  </si>
  <si>
    <t>经济技术开发区</t>
  </si>
  <si>
    <t>仁湾街道办事处金台村林路养护</t>
  </si>
  <si>
    <t>零陵区</t>
  </si>
  <si>
    <t>大庙头林场林路养护</t>
  </si>
  <si>
    <t>石岩头林场林路养护</t>
  </si>
  <si>
    <t>水口山林场林路养护</t>
  </si>
  <si>
    <t>珠山镇坦夫村林路养护</t>
  </si>
  <si>
    <t>梳子铺乡梳子铺村林路养护</t>
  </si>
  <si>
    <t>菱角塘镇茅竹园村林路养护</t>
  </si>
  <si>
    <t>金洞管理区</t>
  </si>
  <si>
    <t>金洞林场晒北滩分场水毁国有林道维修</t>
  </si>
  <si>
    <t>金洞林场万宝山分场水毁国有林道维修</t>
  </si>
  <si>
    <t>石鼓源乡西岭坳村林路养护</t>
  </si>
  <si>
    <t>凤凰乡旭日洞村林路养护</t>
  </si>
  <si>
    <t>回龙圩管理区</t>
  </si>
  <si>
    <t>回龙圩林业局上枧—马鞍山路段林路养护</t>
  </si>
  <si>
    <t>祁阳县</t>
  </si>
  <si>
    <t>祁阳县潘市镇下七渡村林路养护</t>
  </si>
  <si>
    <t>太白峰国家森林公园邓家岭村林路养护</t>
  </si>
  <si>
    <t>浯溪国家湿地公园茅竹镇三家村林路养护</t>
  </si>
  <si>
    <t>龚家坪镇双睦塘村林路养护</t>
  </si>
  <si>
    <t>肖家镇塘岭村林路养护</t>
  </si>
  <si>
    <t>东安县</t>
  </si>
  <si>
    <t>万里冲国有林场（县林木种子场）林路养护</t>
  </si>
  <si>
    <t>大庙口国有林场林路养护</t>
  </si>
  <si>
    <t>黄泥洞林场林路养护</t>
  </si>
  <si>
    <t>井头圩镇七里坪林业示范区林路养护</t>
  </si>
  <si>
    <t>端桥铺镇黄塘村林路养护</t>
  </si>
  <si>
    <t>南桥镇寺门马皇村林路养护</t>
  </si>
  <si>
    <t>芦洪市镇留家驾岌村老屋场林路养护</t>
  </si>
  <si>
    <t>双牌县</t>
  </si>
  <si>
    <t>县木材购销储运公司直属林场林路养护（国有林业企业）</t>
  </si>
  <si>
    <t>双牌县森工林场林路养护</t>
  </si>
  <si>
    <t>国有打鼓坪林场林路养护</t>
  </si>
  <si>
    <t>国有五星岭林场林路养护</t>
  </si>
  <si>
    <t>麻江镇廖家村林路养护</t>
  </si>
  <si>
    <t>道县</t>
  </si>
  <si>
    <t>月岩林场示范路林路修建</t>
  </si>
  <si>
    <t>柑子园镇洲子上村林路养护</t>
  </si>
  <si>
    <t>桥头林场林路养护</t>
  </si>
  <si>
    <t>江永县</t>
  </si>
  <si>
    <t>江永县国营苗圃林路养护</t>
  </si>
  <si>
    <t>江永县高泽源林场林路养护</t>
  </si>
  <si>
    <t>江华县</t>
  </si>
  <si>
    <t>江华瑶族自治县苗圃林路养护</t>
  </si>
  <si>
    <t>江华国有林场林路养护</t>
  </si>
  <si>
    <t>宁远县</t>
  </si>
  <si>
    <t>九疑山国有林场林路养护</t>
  </si>
  <si>
    <t>新田县</t>
  </si>
  <si>
    <t>肥源林场场四公区林区道路维护　</t>
  </si>
  <si>
    <t>福音山国家森林公园林路维护</t>
  </si>
  <si>
    <t>蓝山县</t>
  </si>
  <si>
    <t>蓝山县竹木综合发展有限责任公司荆竹瑶族乡凌江源基地斑竹冲至桂皮源林路养护（国有林业企业）</t>
  </si>
  <si>
    <t>森工林场新寨工区林路养护</t>
  </si>
  <si>
    <t>蓝山县南岭国有林场林路养护</t>
  </si>
  <si>
    <t>怀化市</t>
  </si>
  <si>
    <t>怀化市小计</t>
  </si>
  <si>
    <t>怀化市五溪林场林路养护</t>
  </si>
  <si>
    <t>中坡国家森林公园林路养护</t>
  </si>
  <si>
    <t>泸阳国有林场林路养护</t>
  </si>
  <si>
    <t>怀化市林业开发公司造林基地林路养护</t>
  </si>
  <si>
    <t>鹤城区</t>
  </si>
  <si>
    <t>区林业局马尾松二代种子园林路养护</t>
  </si>
  <si>
    <t>怀化市靖萍农林牧综合开发有限公司中药材基地林路养护</t>
  </si>
  <si>
    <t>怀化奇山猕猴桃农民专业合作社林路养护</t>
  </si>
  <si>
    <t>怀化市丰景山油茶农民专业合作社基地林路养护</t>
  </si>
  <si>
    <t>黄岩旅游管理处林路养护</t>
  </si>
  <si>
    <t>沅陵县</t>
  </si>
  <si>
    <t>沅陵国家森林公园林路养护</t>
  </si>
  <si>
    <t>沅陵仙门国有林场林路养护</t>
  </si>
  <si>
    <t>沅陵县万羊山林场林路养护</t>
  </si>
  <si>
    <t>县林业局沅陵镇岩板铺村珍稀树种基地林路养护</t>
  </si>
  <si>
    <t>县林业局官庄镇通溪村漆树基地林路养护</t>
  </si>
  <si>
    <t>火场乡汾水溪林场林路养护</t>
  </si>
  <si>
    <t>湖南生泰茶油有限公司梨树村示范基地林路养护</t>
  </si>
  <si>
    <t>湖南进庄农业科技发展有限责任公司基地林路养护</t>
  </si>
  <si>
    <t>辰溪县</t>
  </si>
  <si>
    <t>辰溪县贮木场林路养护</t>
  </si>
  <si>
    <t>辰溪县仙人岩国有林场林路养护</t>
  </si>
  <si>
    <t>辰溪县国有苗圃林路养护</t>
  </si>
  <si>
    <t>溆浦县</t>
  </si>
  <si>
    <t>兰岗山国有林场林路养护</t>
  </si>
  <si>
    <t>让家溪国有林场林路养护</t>
  </si>
  <si>
    <t>思蒙国家湿地公园林路养护</t>
  </si>
  <si>
    <t>新晃县</t>
  </si>
  <si>
    <t>天雷山国有林场林路养护</t>
  </si>
  <si>
    <t>米贝乡碧朗村林场林路养护</t>
  </si>
  <si>
    <t>晃州镇塘洞村林场林路养护</t>
  </si>
  <si>
    <t>扶罗镇东风村林路养护</t>
  </si>
  <si>
    <t>芷江县</t>
  </si>
  <si>
    <t>五郎溪国有林场林路养护</t>
  </si>
  <si>
    <t>公坪镇顺溪铺村林场林路养护</t>
  </si>
  <si>
    <t>大树坳石竹坪生态杨梅种植专业合作社林路养护</t>
  </si>
  <si>
    <t>岩落冲林木种植专业合作社基地林路养护</t>
  </si>
  <si>
    <t>芷江湘野黑妹种植专业合作社基地林路养护</t>
  </si>
  <si>
    <t>芷江县春知蓝笋业有限公司笋林基地林路养护</t>
  </si>
  <si>
    <t>麻阳县</t>
  </si>
  <si>
    <t>县木材公司杨柳山森工林场林路养护</t>
  </si>
  <si>
    <t>西晃山国有林场林路养护</t>
  </si>
  <si>
    <t>洪江市</t>
  </si>
  <si>
    <t>第一木材公司森工林场大丰分场林路养护</t>
  </si>
  <si>
    <t>湖南洪江清江湖国家湿地公园林路养护</t>
  </si>
  <si>
    <t>洪江市森林资源收储中心林场林路养护</t>
  </si>
  <si>
    <t>深渡苗族乡花洋溪村林路养护</t>
  </si>
  <si>
    <t>洪江区</t>
  </si>
  <si>
    <t>湖南嵩云山国家森林公园林路养护</t>
  </si>
  <si>
    <t>洪江区国有林场林路养护</t>
  </si>
  <si>
    <t>中方县</t>
  </si>
  <si>
    <t xml:space="preserve">蒿吉坪乡林场林路养护  </t>
  </si>
  <si>
    <t>袁家镇袁家村林场林路养护</t>
  </si>
  <si>
    <t>泸阳镇桥上村林场林路养护</t>
  </si>
  <si>
    <t>怀化福民油茶发展有限公司油茶基地林路养护</t>
  </si>
  <si>
    <t>新路河镇字溪村林路养护</t>
  </si>
  <si>
    <t>会同县</t>
  </si>
  <si>
    <t>县木材公司国营森工林场林路养护</t>
  </si>
  <si>
    <t>县林业局立海苗木种植基地林路养护</t>
  </si>
  <si>
    <t>会同县地四方村林场林路养护</t>
  </si>
  <si>
    <t>林城镇小寨村林场林路养护</t>
  </si>
  <si>
    <t>会同县明兴生态林场林路养护</t>
  </si>
  <si>
    <t>金子岩侗族苗族乡长寨联合村林场林路养护</t>
  </si>
  <si>
    <t>金竹镇半山村十组楠竹基地林路养护</t>
  </si>
  <si>
    <t>靖州县</t>
  </si>
  <si>
    <t>排牙山国有林场林路养护</t>
  </si>
  <si>
    <t>湖南靖州五龙潭国家湿地公园林路养护</t>
  </si>
  <si>
    <t>藕团乡康头村林场林路养护</t>
  </si>
  <si>
    <t>新厂镇八亚村林场林路养护</t>
  </si>
  <si>
    <t>三锹乡菜地村林路养护</t>
  </si>
  <si>
    <t>渠阳镇官团村林路养护</t>
  </si>
  <si>
    <t>通道县</t>
  </si>
  <si>
    <t>地连国有林场林路养护</t>
  </si>
  <si>
    <t>县林科所林路养护</t>
  </si>
  <si>
    <t>县林业局长安堡苗木繁育基地林路养护</t>
  </si>
  <si>
    <t>湖南金月云农林投资开发有限公司油茶基地林路养护</t>
  </si>
  <si>
    <t>娄底市</t>
  </si>
  <si>
    <t>娄底小计</t>
  </si>
  <si>
    <t>市本级及所辖区</t>
  </si>
  <si>
    <t>娄星区洪家山省级森林公园林路养护</t>
  </si>
  <si>
    <t>娄星区蛇形山镇大路村林路养护</t>
  </si>
  <si>
    <t>新化县</t>
  </si>
  <si>
    <t>新化县古台山国有林场林路养护</t>
  </si>
  <si>
    <t>新化县大熊山国有林场林路养护</t>
  </si>
  <si>
    <t>新化县桑梓镇金桥村惠华合作社林路养护</t>
  </si>
  <si>
    <t>新化县油溪乡兴白村林路养护</t>
  </si>
  <si>
    <t>新化县唐奇中药材专业合作社林路养护</t>
  </si>
  <si>
    <t>冷水江市</t>
  </si>
  <si>
    <t>冷水江市毛易国有林场林路（省级示范路）养护</t>
  </si>
  <si>
    <t>冷水江市伍能农业综合开发公司林路养护</t>
  </si>
  <si>
    <t>涟源市</t>
  </si>
  <si>
    <t>涟源市包围山国有林场林路养护</t>
  </si>
  <si>
    <t>涟源市龙山国有林场林路养护</t>
  </si>
  <si>
    <t>涟源市升元坤生态种植专业合作社林路养护</t>
  </si>
  <si>
    <t>双峰县</t>
  </si>
  <si>
    <t>双峰县黄龙国有林场林路养护</t>
  </si>
  <si>
    <t>双峰县猪婆山国有林场林路养护</t>
  </si>
  <si>
    <t>双峰县九峰山国有林场林路养护</t>
  </si>
  <si>
    <t>双峰县杏子铺镇梓元村林路养护</t>
  </si>
  <si>
    <t>双峰县石牛乡白云村林路养护</t>
  </si>
  <si>
    <t>湘西自治州</t>
  </si>
  <si>
    <t>湘西州小计</t>
  </si>
  <si>
    <t>州本级</t>
  </si>
  <si>
    <t>州林化厂林场路林路养护</t>
  </si>
  <si>
    <t>州木材公司林场林路养护</t>
  </si>
  <si>
    <t>州森林生态研究实验站林路养护</t>
  </si>
  <si>
    <t>州林业高效示范场林路养护</t>
  </si>
  <si>
    <t>州林科所示范林场林路养护</t>
  </si>
  <si>
    <t>州林科所干溪基地林路养护</t>
  </si>
  <si>
    <t>吉首市</t>
  </si>
  <si>
    <t>红山国有林场林路养护</t>
  </si>
  <si>
    <t>泸溪县</t>
  </si>
  <si>
    <t>林业技术推广站麻溪口林路养护</t>
  </si>
  <si>
    <t>林业苗圃老虎坨林路养护</t>
  </si>
  <si>
    <t>森工林场野猫孔林路养护</t>
  </si>
  <si>
    <t>潭溪镇新寨坪杜仲基地林路养护</t>
  </si>
  <si>
    <t>达岚镇溪头村林场林路养护</t>
  </si>
  <si>
    <t>古丈县</t>
  </si>
  <si>
    <t>苗圃示范路林路养护</t>
  </si>
  <si>
    <t>林科所河西林场林路养护</t>
  </si>
  <si>
    <t>高望界林场林路养护</t>
  </si>
  <si>
    <t>凤凰县</t>
  </si>
  <si>
    <t>南华山国有林场林路养护</t>
  </si>
  <si>
    <t>两头羊自然保护区林路养护</t>
  </si>
  <si>
    <t>雷洞界国有林场林路养护</t>
  </si>
  <si>
    <t>花垣县</t>
  </si>
  <si>
    <t>长乐乡谷坡村林场林路养护</t>
  </si>
  <si>
    <t>花垣镇窝勺村吴茱萸中药材基地林路养护</t>
  </si>
  <si>
    <t>保靖县</t>
  </si>
  <si>
    <t>葫芦镇枫香村林场林路养护</t>
  </si>
  <si>
    <t>葫芦镇新印村林场林路养护</t>
  </si>
  <si>
    <t>白云山自然保护区林路养护</t>
  </si>
  <si>
    <t>马鞍山林场林路养护</t>
  </si>
  <si>
    <t>牛峰山林场林路养护</t>
  </si>
  <si>
    <t>永顺县</t>
  </si>
  <si>
    <t>杉木河国有林场林路养护</t>
  </si>
  <si>
    <t>不二门苗圃林路养护</t>
  </si>
  <si>
    <t>首车镇烈村团结林场林路养护</t>
  </si>
  <si>
    <t>西米林场林路养护</t>
  </si>
  <si>
    <t>龙山县</t>
  </si>
  <si>
    <t>永龙界米楠至皮踏车林路养护</t>
  </si>
  <si>
    <t>万宝山林场锅铲坪林路养护</t>
  </si>
  <si>
    <t>跑马坪林场老场部至雷家湾林路养护</t>
  </si>
  <si>
    <t>省直</t>
  </si>
  <si>
    <t>省直合计</t>
  </si>
  <si>
    <t>省林业厅</t>
  </si>
  <si>
    <t>湖南省青羊湖国有林场林路养护</t>
  </si>
  <si>
    <t>湖南南山国家公园管理局林路养护</t>
  </si>
  <si>
    <t>省科技厅</t>
  </si>
  <si>
    <t>湖南省林业科学院杜家冲林场林路养护</t>
  </si>
  <si>
    <t>湖南省森林植物园林路养护</t>
  </si>
  <si>
    <t>湖南省林业种苗中心林路维修养护</t>
    <phoneticPr fontId="17" type="noConversion"/>
  </si>
  <si>
    <t>2018年度林路养护项目资金明细表表</t>
    <phoneticPr fontId="17" type="noConversion"/>
  </si>
  <si>
    <t>附件11</t>
    <phoneticPr fontId="17" type="noConversion"/>
  </si>
  <si>
    <t>单位：万元</t>
    <phoneticPr fontId="17" type="noConversion"/>
  </si>
  <si>
    <t>金额</t>
    <phoneticPr fontId="17" type="noConversion"/>
  </si>
  <si>
    <t>市本级及所辖区</t>
    <phoneticPr fontId="17" type="noConversion"/>
  </si>
  <si>
    <t>市本级及所辖区</t>
    <phoneticPr fontId="17" type="noConversion"/>
  </si>
  <si>
    <t>市本级及所辖区</t>
    <phoneticPr fontId="17" type="noConversion"/>
  </si>
  <si>
    <t>市本级及所辖区</t>
    <phoneticPr fontId="17" type="noConversion"/>
  </si>
  <si>
    <t>政府支出功能分类科目“2140199其他公路水路运输支出”，政府预算经济科目“50399其他资本性支出”或“50601资本性支出（一）”，省直单位增列部门预算经济科目“31099其他资本性支出”</t>
    <phoneticPr fontId="17"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</si>
</sst>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23">
    <font>
      <sz val="11"/>
      <color theme="1"/>
      <name val="宋体"/>
      <charset val="134"/>
      <scheme val="minor"/>
    </font>
    <font>
      <sz val="12"/>
      <color theme="1"/>
      <name val="宋体"/>
      <family val="3"/>
      <charset val="134"/>
      <scheme val="minor"/>
    </font>
    <font>
      <sz val="20"/>
      <color theme="1"/>
      <name val="方正小标宋_GBK"/>
      <family val="4"/>
      <charset val="134"/>
    </font>
    <font>
      <sz val="11"/>
      <color theme="1"/>
      <name val="宋体"/>
      <family val="3"/>
      <charset val="134"/>
      <scheme val="major"/>
    </font>
    <font>
      <sz val="11"/>
      <name val="宋体"/>
      <family val="3"/>
      <charset val="134"/>
      <scheme val="major"/>
    </font>
    <font>
      <sz val="11"/>
      <color rgb="FF000000"/>
      <name val="宋体"/>
      <family val="3"/>
      <charset val="134"/>
      <scheme val="major"/>
    </font>
    <font>
      <b/>
      <sz val="11"/>
      <name val="宋体"/>
      <family val="3"/>
      <charset val="134"/>
      <scheme val="major"/>
    </font>
    <font>
      <sz val="11"/>
      <name val="宋体"/>
      <family val="3"/>
      <charset val="134"/>
    </font>
    <font>
      <sz val="11"/>
      <name val="宋体"/>
      <family val="3"/>
      <charset val="134"/>
      <scheme val="major"/>
    </font>
    <font>
      <sz val="11"/>
      <color theme="1"/>
      <name val="宋体"/>
      <family val="3"/>
      <charset val="134"/>
      <scheme val="major"/>
    </font>
    <font>
      <sz val="11"/>
      <name val="Times New Roman"/>
      <family val="1"/>
    </font>
    <font>
      <sz val="11"/>
      <color indexed="8"/>
      <name val="宋体"/>
      <family val="3"/>
      <charset val="134"/>
      <scheme val="major"/>
    </font>
    <font>
      <sz val="11"/>
      <color indexed="8"/>
      <name val="宋体"/>
      <family val="3"/>
      <charset val="134"/>
      <scheme val="major"/>
    </font>
    <font>
      <sz val="11"/>
      <color indexed="8"/>
      <name val="宋体"/>
      <family val="3"/>
      <charset val="134"/>
    </font>
    <font>
      <sz val="12"/>
      <name val="宋体"/>
      <family val="3"/>
      <charset val="134"/>
    </font>
    <font>
      <b/>
      <sz val="9"/>
      <name val="宋体"/>
      <family val="3"/>
      <charset val="134"/>
    </font>
    <font>
      <sz val="9"/>
      <name val="宋体"/>
      <family val="3"/>
      <charset val="134"/>
    </font>
    <font>
      <sz val="9"/>
      <name val="宋体"/>
      <family val="3"/>
      <charset val="134"/>
      <scheme val="minor"/>
    </font>
    <font>
      <sz val="12"/>
      <color theme="1"/>
      <name val="宋体"/>
      <family val="3"/>
      <charset val="134"/>
      <scheme val="minor"/>
    </font>
    <font>
      <sz val="10"/>
      <color theme="1"/>
      <name val="宋体"/>
      <family val="3"/>
      <charset val="134"/>
      <scheme val="minor"/>
    </font>
    <font>
      <b/>
      <sz val="11"/>
      <color rgb="FF000000"/>
      <name val="宋体"/>
      <family val="3"/>
      <charset val="134"/>
      <scheme val="major"/>
    </font>
    <font>
      <b/>
      <sz val="11"/>
      <color theme="1"/>
      <name val="宋体"/>
      <family val="3"/>
      <charset val="134"/>
      <scheme val="major"/>
    </font>
    <font>
      <b/>
      <sz val="11"/>
      <color indexed="8"/>
      <name val="宋体"/>
      <family val="3"/>
      <charset val="134"/>
      <scheme val="major"/>
    </font>
  </fonts>
  <fills count="2">
    <fill>
      <patternFill patternType="none"/>
    </fill>
    <fill>
      <patternFill patternType="gray125"/>
    </fill>
  </fills>
  <borders count="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right/>
      <top style="thin">
        <color auto="1"/>
      </top>
      <bottom/>
      <diagonal/>
    </border>
  </borders>
  <cellStyleXfs count="3">
    <xf numFmtId="0" fontId="0" fillId="0" borderId="0">
      <alignment vertical="center"/>
    </xf>
    <xf numFmtId="0" fontId="14" fillId="0" borderId="0">
      <alignment vertical="center"/>
    </xf>
    <xf numFmtId="0" fontId="13" fillId="0" borderId="0">
      <alignment vertical="center"/>
    </xf>
  </cellStyleXfs>
  <cellXfs count="64">
    <xf numFmtId="0" fontId="0" fillId="0" borderId="0" xfId="0">
      <alignment vertical="center"/>
    </xf>
    <xf numFmtId="0" fontId="1" fillId="0" borderId="0" xfId="0" applyFont="1" applyFill="1" applyBorder="1" applyAlignment="1">
      <alignment horizontal="center" vertical="center" wrapText="1"/>
    </xf>
    <xf numFmtId="0" fontId="1" fillId="0" borderId="0" xfId="0" applyFont="1" applyFill="1" applyBorder="1" applyAlignment="1">
      <alignment horizontal="left" vertical="center" wrapText="1"/>
    </xf>
    <xf numFmtId="0" fontId="3" fillId="0" borderId="1" xfId="0" applyFont="1" applyFill="1" applyBorder="1" applyAlignment="1">
      <alignment horizontal="left" vertical="center" wrapText="1"/>
    </xf>
    <xf numFmtId="0" fontId="4" fillId="0" borderId="1" xfId="0" applyFont="1" applyFill="1" applyBorder="1" applyAlignment="1">
      <alignment horizontal="left" vertical="center" wrapText="1"/>
    </xf>
    <xf numFmtId="0" fontId="4" fillId="0" borderId="1" xfId="0" applyFont="1" applyFill="1" applyBorder="1" applyAlignment="1">
      <alignment horizontal="left" vertical="top" wrapText="1"/>
    </xf>
    <xf numFmtId="0" fontId="5" fillId="0" borderId="1" xfId="0" applyFont="1" applyFill="1" applyBorder="1" applyAlignment="1">
      <alignment horizontal="center" vertical="center" wrapText="1"/>
    </xf>
    <xf numFmtId="0" fontId="4" fillId="0" borderId="1" xfId="0" applyFont="1" applyFill="1" applyBorder="1" applyAlignment="1">
      <alignment horizontal="center" vertical="top" wrapText="1"/>
    </xf>
    <xf numFmtId="0" fontId="6" fillId="0" borderId="1" xfId="0" applyFont="1" applyFill="1" applyBorder="1" applyAlignment="1">
      <alignment horizontal="left" vertical="center" wrapText="1"/>
    </xf>
    <xf numFmtId="49" fontId="4" fillId="0" borderId="1" xfId="1" applyNumberFormat="1" applyFont="1" applyFill="1" applyBorder="1" applyAlignment="1" applyProtection="1">
      <alignment horizontal="left" vertical="center" wrapText="1"/>
      <protection locked="0"/>
    </xf>
    <xf numFmtId="0" fontId="4" fillId="0" borderId="1" xfId="0" applyNumberFormat="1" applyFont="1" applyFill="1" applyBorder="1" applyAlignment="1">
      <alignment horizontal="left" vertical="center" wrapText="1"/>
    </xf>
    <xf numFmtId="0" fontId="7" fillId="0" borderId="1" xfId="0" applyFont="1" applyFill="1" applyBorder="1" applyAlignment="1">
      <alignment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4" fillId="0" borderId="1" xfId="0" applyFont="1" applyFill="1" applyBorder="1" applyAlignment="1">
      <alignment vertical="top" wrapText="1"/>
    </xf>
    <xf numFmtId="0" fontId="3" fillId="0" borderId="1" xfId="0" applyFont="1" applyFill="1" applyBorder="1" applyAlignment="1">
      <alignment horizontal="center" vertical="top" wrapText="1"/>
    </xf>
    <xf numFmtId="0" fontId="4" fillId="0" borderId="1" xfId="0" applyFont="1" applyFill="1" applyBorder="1" applyAlignment="1" applyProtection="1">
      <alignment horizontal="left" vertical="center" wrapText="1"/>
    </xf>
    <xf numFmtId="0" fontId="6" fillId="0" borderId="1" xfId="0" applyFont="1" applyFill="1" applyBorder="1" applyAlignment="1">
      <alignment vertical="center" wrapText="1"/>
    </xf>
    <xf numFmtId="0" fontId="18" fillId="0" borderId="0" xfId="0" applyFont="1" applyFill="1" applyBorder="1" applyAlignment="1">
      <alignment vertical="center" wrapText="1"/>
    </xf>
    <xf numFmtId="0" fontId="0" fillId="0" borderId="0" xfId="0" applyAlignment="1">
      <alignment vertical="center" wrapText="1"/>
    </xf>
    <xf numFmtId="0" fontId="4" fillId="0" borderId="1" xfId="0" applyFont="1" applyFill="1" applyBorder="1" applyAlignment="1">
      <alignment horizontal="left" wrapText="1"/>
    </xf>
    <xf numFmtId="0" fontId="4" fillId="0" borderId="1" xfId="2" applyNumberFormat="1" applyFont="1" applyFill="1" applyBorder="1" applyAlignment="1">
      <alignment horizontal="left" vertical="center" wrapText="1"/>
    </xf>
    <xf numFmtId="0" fontId="0" fillId="0" borderId="0" xfId="0" applyFont="1" applyAlignment="1">
      <alignment vertical="center" wrapText="1"/>
    </xf>
    <xf numFmtId="0" fontId="0" fillId="0" borderId="0" xfId="0" applyAlignment="1">
      <alignment horizontal="center" vertical="center" wrapText="1"/>
    </xf>
    <xf numFmtId="0" fontId="0" fillId="0" borderId="0" xfId="0" applyAlignment="1">
      <alignment horizontal="left" vertical="center" wrapText="1"/>
    </xf>
    <xf numFmtId="0" fontId="0" fillId="0" borderId="0" xfId="0" applyFont="1" applyAlignment="1">
      <alignment horizontal="center" vertical="center" wrapText="1"/>
    </xf>
    <xf numFmtId="0" fontId="2" fillId="0" borderId="0" xfId="0" applyFont="1" applyFill="1" applyBorder="1" applyAlignment="1">
      <alignment horizontal="center" vertical="center" wrapText="1"/>
    </xf>
    <xf numFmtId="0" fontId="2" fillId="0" borderId="0" xfId="0" applyFont="1" applyFill="1" applyBorder="1" applyAlignment="1">
      <alignment horizontal="left"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0" fontId="11"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11" fillId="0" borderId="1" xfId="0" applyFont="1" applyFill="1" applyBorder="1" applyAlignment="1" applyProtection="1">
      <alignment horizontal="center" vertical="center" wrapText="1"/>
    </xf>
    <xf numFmtId="0" fontId="19" fillId="0" borderId="0"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3" fillId="0" borderId="1" xfId="0" applyFont="1" applyFill="1" applyBorder="1" applyAlignment="1">
      <alignment horizontal="center" wrapText="1"/>
    </xf>
    <xf numFmtId="0" fontId="20" fillId="0" borderId="1" xfId="0" applyFont="1" applyFill="1" applyBorder="1" applyAlignment="1">
      <alignment horizontal="center" vertical="center" wrapText="1"/>
    </xf>
    <xf numFmtId="0" fontId="21"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21" fillId="0" borderId="1" xfId="0" applyNumberFormat="1" applyFont="1" applyFill="1" applyBorder="1" applyAlignment="1">
      <alignment horizontal="center" vertical="center" wrapText="1"/>
    </xf>
    <xf numFmtId="0" fontId="22" fillId="0" borderId="1" xfId="0" applyFont="1" applyFill="1" applyBorder="1" applyAlignment="1">
      <alignment horizontal="center" vertical="center" wrapText="1"/>
    </xf>
    <xf numFmtId="0" fontId="21" fillId="0" borderId="1" xfId="0" applyFont="1" applyFill="1" applyBorder="1" applyAlignment="1">
      <alignment horizontal="center" vertical="top" wrapText="1"/>
    </xf>
    <xf numFmtId="0" fontId="22" fillId="0" borderId="1" xfId="0" applyFont="1" applyFill="1" applyBorder="1" applyAlignment="1" applyProtection="1">
      <alignment horizontal="center" wrapText="1"/>
    </xf>
    <xf numFmtId="0" fontId="22" fillId="0" borderId="1" xfId="0" applyFont="1" applyFill="1" applyBorder="1" applyAlignment="1" applyProtection="1">
      <alignment horizontal="center" vertical="center" wrapText="1"/>
    </xf>
    <xf numFmtId="0" fontId="4"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4" fillId="0" borderId="1" xfId="0" applyFont="1" applyFill="1" applyBorder="1" applyAlignment="1">
      <alignment vertical="center" wrapText="1"/>
    </xf>
    <xf numFmtId="0" fontId="11" fillId="0" borderId="1" xfId="0" applyFont="1" applyFill="1" applyBorder="1" applyAlignment="1" applyProtection="1">
      <alignment horizontal="center" vertical="center" wrapText="1"/>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1" xfId="0" applyFont="1" applyFill="1" applyBorder="1" applyAlignment="1" applyProtection="1">
      <alignment horizontal="center" vertical="center" wrapText="1"/>
    </xf>
    <xf numFmtId="0" fontId="9" fillId="0" borderId="1"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0" fillId="0" borderId="5" xfId="0" applyFont="1" applyBorder="1" applyAlignment="1">
      <alignment vertical="center" wrapText="1"/>
    </xf>
    <xf numFmtId="0" fontId="2" fillId="0" borderId="0" xfId="0" applyFont="1" applyFill="1" applyBorder="1" applyAlignment="1">
      <alignment horizontal="center" vertical="center" wrapText="1"/>
    </xf>
    <xf numFmtId="0" fontId="2" fillId="0" borderId="0" xfId="0" applyFont="1" applyFill="1" applyBorder="1" applyAlignment="1">
      <alignment horizontal="left" vertical="center" wrapText="1"/>
    </xf>
    <xf numFmtId="0" fontId="21" fillId="0" borderId="1" xfId="0" applyFont="1" applyFill="1" applyBorder="1" applyAlignment="1">
      <alignment horizontal="center" vertical="center" wrapText="1"/>
    </xf>
    <xf numFmtId="0" fontId="3" fillId="0" borderId="1" xfId="0" applyNumberFormat="1" applyFont="1" applyFill="1" applyBorder="1" applyAlignment="1">
      <alignment horizontal="center" vertical="center" wrapText="1"/>
    </xf>
  </cellXfs>
  <cellStyles count="3">
    <cellStyle name="常规" xfId="0" builtinId="0"/>
    <cellStyle name="常规_Sheet1" xfId="2"/>
    <cellStyle name="常规_农村公路通达、通畅项目明细表和汇总表-0426" xfId="1"/>
  </cellStyles>
  <dxfs count="0"/>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593"/>
  <sheetViews>
    <sheetView tabSelected="1" topLeftCell="A583" workbookViewId="0">
      <selection activeCell="B600" sqref="B600"/>
    </sheetView>
  </sheetViews>
  <sheetFormatPr defaultColWidth="9" defaultRowHeight="13.5"/>
  <cols>
    <col min="1" max="1" width="10.25" style="24" customWidth="1"/>
    <col min="2" max="2" width="15.125" style="25" bestFit="1" customWidth="1"/>
    <col min="3" max="3" width="44.375" style="26" customWidth="1"/>
    <col min="4" max="4" width="10.75" style="27" customWidth="1"/>
    <col min="5" max="16384" width="9" style="21"/>
  </cols>
  <sheetData>
    <row r="1" spans="1:4" ht="14.25">
      <c r="A1" s="20" t="s">
        <v>621</v>
      </c>
      <c r="B1" s="1"/>
      <c r="C1" s="2"/>
      <c r="D1" s="1"/>
    </row>
    <row r="2" spans="1:4" ht="27">
      <c r="A2" s="60" t="s">
        <v>620</v>
      </c>
      <c r="B2" s="60"/>
      <c r="C2" s="61"/>
      <c r="D2" s="60"/>
    </row>
    <row r="3" spans="1:4" ht="27">
      <c r="A3" s="28"/>
      <c r="B3" s="28"/>
      <c r="C3" s="29"/>
      <c r="D3" s="36" t="s">
        <v>622</v>
      </c>
    </row>
    <row r="4" spans="1:4">
      <c r="A4" s="30" t="s">
        <v>0</v>
      </c>
      <c r="B4" s="30" t="s">
        <v>1</v>
      </c>
      <c r="C4" s="30" t="s">
        <v>2</v>
      </c>
      <c r="D4" s="30" t="s">
        <v>623</v>
      </c>
    </row>
    <row r="5" spans="1:4">
      <c r="A5" s="62" t="s">
        <v>3</v>
      </c>
      <c r="B5" s="62"/>
      <c r="C5" s="62"/>
      <c r="D5" s="40">
        <f>SUM(D6+D75+D46+D85+D125+D159+D232+D274+D294+D322+D384+D443+D520+D543+D585)</f>
        <v>3000</v>
      </c>
    </row>
    <row r="6" spans="1:4">
      <c r="A6" s="51" t="s">
        <v>4</v>
      </c>
      <c r="B6" s="30" t="s">
        <v>5</v>
      </c>
      <c r="C6" s="3"/>
      <c r="D6" s="40">
        <f>D7+D15+D22+D32</f>
        <v>185</v>
      </c>
    </row>
    <row r="7" spans="1:4">
      <c r="A7" s="51"/>
      <c r="B7" s="30" t="s">
        <v>624</v>
      </c>
      <c r="C7" s="31" t="s">
        <v>6</v>
      </c>
      <c r="D7" s="40">
        <f>SUM(D8:D14)</f>
        <v>40</v>
      </c>
    </row>
    <row r="8" spans="1:4">
      <c r="A8" s="51"/>
      <c r="B8" s="30" t="s">
        <v>7</v>
      </c>
      <c r="C8" s="4" t="s">
        <v>8</v>
      </c>
      <c r="D8" s="30">
        <v>5</v>
      </c>
    </row>
    <row r="9" spans="1:4">
      <c r="A9" s="51"/>
      <c r="B9" s="30" t="s">
        <v>9</v>
      </c>
      <c r="C9" s="4" t="s">
        <v>10</v>
      </c>
      <c r="D9" s="30">
        <v>5</v>
      </c>
    </row>
    <row r="10" spans="1:4">
      <c r="A10" s="51"/>
      <c r="B10" s="30" t="s">
        <v>11</v>
      </c>
      <c r="C10" s="4" t="s">
        <v>12</v>
      </c>
      <c r="D10" s="30">
        <v>5</v>
      </c>
    </row>
    <row r="11" spans="1:4">
      <c r="A11" s="51"/>
      <c r="B11" s="52" t="s">
        <v>13</v>
      </c>
      <c r="C11" s="4" t="s">
        <v>14</v>
      </c>
      <c r="D11" s="30">
        <v>5</v>
      </c>
    </row>
    <row r="12" spans="1:4">
      <c r="A12" s="51"/>
      <c r="B12" s="53"/>
      <c r="C12" s="4" t="s">
        <v>15</v>
      </c>
      <c r="D12" s="30">
        <v>5</v>
      </c>
    </row>
    <row r="13" spans="1:4">
      <c r="A13" s="51"/>
      <c r="B13" s="54" t="s">
        <v>16</v>
      </c>
      <c r="C13" s="4" t="s">
        <v>17</v>
      </c>
      <c r="D13" s="31">
        <v>10</v>
      </c>
    </row>
    <row r="14" spans="1:4">
      <c r="A14" s="51"/>
      <c r="B14" s="55"/>
      <c r="C14" s="5" t="s">
        <v>18</v>
      </c>
      <c r="D14" s="6">
        <v>5</v>
      </c>
    </row>
    <row r="15" spans="1:4">
      <c r="A15" s="51"/>
      <c r="B15" s="51" t="s">
        <v>19</v>
      </c>
      <c r="C15" s="7" t="s">
        <v>6</v>
      </c>
      <c r="D15" s="39">
        <f>SUM(D16:D21)</f>
        <v>35</v>
      </c>
    </row>
    <row r="16" spans="1:4">
      <c r="A16" s="51"/>
      <c r="B16" s="51"/>
      <c r="C16" s="4" t="s">
        <v>20</v>
      </c>
      <c r="D16" s="30">
        <v>5</v>
      </c>
    </row>
    <row r="17" spans="1:4">
      <c r="A17" s="51"/>
      <c r="B17" s="51"/>
      <c r="C17" s="4" t="s">
        <v>21</v>
      </c>
      <c r="D17" s="30">
        <v>5</v>
      </c>
    </row>
    <row r="18" spans="1:4">
      <c r="A18" s="51"/>
      <c r="B18" s="51"/>
      <c r="C18" s="4" t="s">
        <v>22</v>
      </c>
      <c r="D18" s="30">
        <v>10</v>
      </c>
    </row>
    <row r="19" spans="1:4">
      <c r="A19" s="51"/>
      <c r="B19" s="51"/>
      <c r="C19" s="4" t="s">
        <v>23</v>
      </c>
      <c r="D19" s="30">
        <v>5</v>
      </c>
    </row>
    <row r="20" spans="1:4">
      <c r="A20" s="51"/>
      <c r="B20" s="51"/>
      <c r="C20" s="4" t="s">
        <v>24</v>
      </c>
      <c r="D20" s="30">
        <v>5</v>
      </c>
    </row>
    <row r="21" spans="1:4">
      <c r="A21" s="51"/>
      <c r="B21" s="51"/>
      <c r="C21" s="4" t="s">
        <v>25</v>
      </c>
      <c r="D21" s="30">
        <v>5</v>
      </c>
    </row>
    <row r="22" spans="1:4">
      <c r="A22" s="51"/>
      <c r="B22" s="51" t="s">
        <v>26</v>
      </c>
      <c r="C22" s="7" t="s">
        <v>6</v>
      </c>
      <c r="D22" s="40">
        <f>SUM(D23:D31)</f>
        <v>45</v>
      </c>
    </row>
    <row r="23" spans="1:4">
      <c r="A23" s="51"/>
      <c r="B23" s="51"/>
      <c r="C23" s="4" t="s">
        <v>27</v>
      </c>
      <c r="D23" s="30">
        <v>5</v>
      </c>
    </row>
    <row r="24" spans="1:4">
      <c r="A24" s="51"/>
      <c r="B24" s="51"/>
      <c r="C24" s="4" t="s">
        <v>28</v>
      </c>
      <c r="D24" s="30">
        <v>5</v>
      </c>
    </row>
    <row r="25" spans="1:4">
      <c r="A25" s="51"/>
      <c r="B25" s="51"/>
      <c r="C25" s="4" t="s">
        <v>29</v>
      </c>
      <c r="D25" s="30">
        <v>5</v>
      </c>
    </row>
    <row r="26" spans="1:4">
      <c r="A26" s="51"/>
      <c r="B26" s="51"/>
      <c r="C26" s="4" t="s">
        <v>30</v>
      </c>
      <c r="D26" s="30">
        <v>5</v>
      </c>
    </row>
    <row r="27" spans="1:4">
      <c r="A27" s="51"/>
      <c r="B27" s="51"/>
      <c r="C27" s="4" t="s">
        <v>31</v>
      </c>
      <c r="D27" s="30">
        <v>5</v>
      </c>
    </row>
    <row r="28" spans="1:4">
      <c r="A28" s="51"/>
      <c r="B28" s="51"/>
      <c r="C28" s="4" t="s">
        <v>32</v>
      </c>
      <c r="D28" s="30">
        <v>5</v>
      </c>
    </row>
    <row r="29" spans="1:4">
      <c r="A29" s="51"/>
      <c r="B29" s="51"/>
      <c r="C29" s="4" t="s">
        <v>33</v>
      </c>
      <c r="D29" s="30">
        <v>5</v>
      </c>
    </row>
    <row r="30" spans="1:4">
      <c r="A30" s="51"/>
      <c r="B30" s="51"/>
      <c r="C30" s="4" t="s">
        <v>34</v>
      </c>
      <c r="D30" s="30">
        <v>5</v>
      </c>
    </row>
    <row r="31" spans="1:4">
      <c r="A31" s="51"/>
      <c r="B31" s="51"/>
      <c r="C31" s="4" t="s">
        <v>35</v>
      </c>
      <c r="D31" s="30">
        <v>5</v>
      </c>
    </row>
    <row r="32" spans="1:4">
      <c r="A32" s="51"/>
      <c r="B32" s="51" t="s">
        <v>36</v>
      </c>
      <c r="C32" s="7" t="s">
        <v>6</v>
      </c>
      <c r="D32" s="40">
        <f>SUM(D33:D45)</f>
        <v>65</v>
      </c>
    </row>
    <row r="33" spans="1:4" ht="27">
      <c r="A33" s="51"/>
      <c r="B33" s="51"/>
      <c r="C33" s="4" t="s">
        <v>37</v>
      </c>
      <c r="D33" s="31">
        <v>5</v>
      </c>
    </row>
    <row r="34" spans="1:4">
      <c r="A34" s="51"/>
      <c r="B34" s="51"/>
      <c r="C34" s="4" t="s">
        <v>38</v>
      </c>
      <c r="D34" s="31">
        <v>5</v>
      </c>
    </row>
    <row r="35" spans="1:4">
      <c r="A35" s="51"/>
      <c r="B35" s="51"/>
      <c r="C35" s="4" t="s">
        <v>39</v>
      </c>
      <c r="D35" s="30">
        <v>5</v>
      </c>
    </row>
    <row r="36" spans="1:4">
      <c r="A36" s="51"/>
      <c r="B36" s="51"/>
      <c r="C36" s="4" t="s">
        <v>40</v>
      </c>
      <c r="D36" s="30">
        <v>5</v>
      </c>
    </row>
    <row r="37" spans="1:4">
      <c r="A37" s="51"/>
      <c r="B37" s="51"/>
      <c r="C37" s="4" t="s">
        <v>41</v>
      </c>
      <c r="D37" s="30">
        <v>5</v>
      </c>
    </row>
    <row r="38" spans="1:4">
      <c r="A38" s="51"/>
      <c r="B38" s="51"/>
      <c r="C38" s="4" t="s">
        <v>42</v>
      </c>
      <c r="D38" s="30">
        <v>5</v>
      </c>
    </row>
    <row r="39" spans="1:4">
      <c r="A39" s="51"/>
      <c r="B39" s="51"/>
      <c r="C39" s="4" t="s">
        <v>43</v>
      </c>
      <c r="D39" s="30">
        <v>5</v>
      </c>
    </row>
    <row r="40" spans="1:4">
      <c r="A40" s="51"/>
      <c r="B40" s="51"/>
      <c r="C40" s="4" t="s">
        <v>44</v>
      </c>
      <c r="D40" s="30">
        <v>5</v>
      </c>
    </row>
    <row r="41" spans="1:4">
      <c r="A41" s="51"/>
      <c r="B41" s="51"/>
      <c r="C41" s="4" t="s">
        <v>45</v>
      </c>
      <c r="D41" s="30">
        <v>5</v>
      </c>
    </row>
    <row r="42" spans="1:4">
      <c r="A42" s="51"/>
      <c r="B42" s="51"/>
      <c r="C42" s="4" t="s">
        <v>46</v>
      </c>
      <c r="D42" s="30">
        <v>5</v>
      </c>
    </row>
    <row r="43" spans="1:4">
      <c r="A43" s="51"/>
      <c r="B43" s="51"/>
      <c r="C43" s="4" t="s">
        <v>47</v>
      </c>
      <c r="D43" s="30">
        <v>5</v>
      </c>
    </row>
    <row r="44" spans="1:4">
      <c r="A44" s="51"/>
      <c r="B44" s="51"/>
      <c r="C44" s="4" t="s">
        <v>48</v>
      </c>
      <c r="D44" s="30">
        <v>5</v>
      </c>
    </row>
    <row r="45" spans="1:4">
      <c r="A45" s="51"/>
      <c r="B45" s="51"/>
      <c r="C45" s="4" t="s">
        <v>49</v>
      </c>
      <c r="D45" s="30">
        <v>5</v>
      </c>
    </row>
    <row r="46" spans="1:4">
      <c r="A46" s="51" t="s">
        <v>50</v>
      </c>
      <c r="B46" s="30" t="s">
        <v>51</v>
      </c>
      <c r="C46" s="4"/>
      <c r="D46" s="40">
        <f>SUM(D47+D50+D53+D58+D63+D69)</f>
        <v>155</v>
      </c>
    </row>
    <row r="47" spans="1:4">
      <c r="A47" s="51"/>
      <c r="B47" s="30" t="s">
        <v>625</v>
      </c>
      <c r="C47" s="7" t="s">
        <v>6</v>
      </c>
      <c r="D47" s="41">
        <f>SUM(D48:D49)</f>
        <v>15</v>
      </c>
    </row>
    <row r="48" spans="1:4">
      <c r="A48" s="51"/>
      <c r="B48" s="51" t="s">
        <v>52</v>
      </c>
      <c r="C48" s="4" t="s">
        <v>53</v>
      </c>
      <c r="D48" s="30">
        <v>10</v>
      </c>
    </row>
    <row r="49" spans="1:4">
      <c r="A49" s="51"/>
      <c r="B49" s="51"/>
      <c r="C49" s="4" t="s">
        <v>54</v>
      </c>
      <c r="D49" s="30">
        <v>5</v>
      </c>
    </row>
    <row r="50" spans="1:4">
      <c r="A50" s="51"/>
      <c r="B50" s="51" t="s">
        <v>55</v>
      </c>
      <c r="C50" s="7" t="s">
        <v>6</v>
      </c>
      <c r="D50" s="40">
        <f>SUM(D51:D52)</f>
        <v>14</v>
      </c>
    </row>
    <row r="51" spans="1:4">
      <c r="A51" s="51"/>
      <c r="B51" s="51"/>
      <c r="C51" s="4" t="s">
        <v>56</v>
      </c>
      <c r="D51" s="30">
        <v>7</v>
      </c>
    </row>
    <row r="52" spans="1:4">
      <c r="A52" s="51"/>
      <c r="B52" s="51"/>
      <c r="C52" s="4" t="s">
        <v>57</v>
      </c>
      <c r="D52" s="30">
        <v>7</v>
      </c>
    </row>
    <row r="53" spans="1:4">
      <c r="A53" s="51"/>
      <c r="B53" s="51" t="s">
        <v>58</v>
      </c>
      <c r="C53" s="7" t="s">
        <v>6</v>
      </c>
      <c r="D53" s="40">
        <f>SUM(D54:D57)</f>
        <v>29</v>
      </c>
    </row>
    <row r="54" spans="1:4">
      <c r="A54" s="51"/>
      <c r="B54" s="51"/>
      <c r="C54" s="4" t="s">
        <v>59</v>
      </c>
      <c r="D54" s="30">
        <v>7</v>
      </c>
    </row>
    <row r="55" spans="1:4">
      <c r="A55" s="51"/>
      <c r="B55" s="51"/>
      <c r="C55" s="4" t="s">
        <v>60</v>
      </c>
      <c r="D55" s="30">
        <v>7</v>
      </c>
    </row>
    <row r="56" spans="1:4">
      <c r="A56" s="51"/>
      <c r="B56" s="51"/>
      <c r="C56" s="4" t="s">
        <v>61</v>
      </c>
      <c r="D56" s="30">
        <v>10</v>
      </c>
    </row>
    <row r="57" spans="1:4">
      <c r="A57" s="51"/>
      <c r="B57" s="51"/>
      <c r="C57" s="4" t="s">
        <v>62</v>
      </c>
      <c r="D57" s="30">
        <v>5</v>
      </c>
    </row>
    <row r="58" spans="1:4">
      <c r="A58" s="51"/>
      <c r="B58" s="51" t="s">
        <v>63</v>
      </c>
      <c r="C58" s="7" t="s">
        <v>6</v>
      </c>
      <c r="D58" s="40">
        <f>SUM(D59:D62)</f>
        <v>27</v>
      </c>
    </row>
    <row r="59" spans="1:4">
      <c r="A59" s="51"/>
      <c r="B59" s="51"/>
      <c r="C59" s="4" t="s">
        <v>64</v>
      </c>
      <c r="D59" s="30">
        <v>10</v>
      </c>
    </row>
    <row r="60" spans="1:4">
      <c r="A60" s="51"/>
      <c r="B60" s="51"/>
      <c r="C60" s="4" t="s">
        <v>65</v>
      </c>
      <c r="D60" s="30">
        <v>7</v>
      </c>
    </row>
    <row r="61" spans="1:4">
      <c r="A61" s="51"/>
      <c r="B61" s="51"/>
      <c r="C61" s="4" t="s">
        <v>66</v>
      </c>
      <c r="D61" s="30">
        <v>5</v>
      </c>
    </row>
    <row r="62" spans="1:4">
      <c r="A62" s="51"/>
      <c r="B62" s="51"/>
      <c r="C62" s="4" t="s">
        <v>67</v>
      </c>
      <c r="D62" s="30">
        <v>5</v>
      </c>
    </row>
    <row r="63" spans="1:4">
      <c r="A63" s="51"/>
      <c r="B63" s="51" t="s">
        <v>68</v>
      </c>
      <c r="C63" s="7" t="s">
        <v>6</v>
      </c>
      <c r="D63" s="40">
        <f>SUM(D64:D68)</f>
        <v>31</v>
      </c>
    </row>
    <row r="64" spans="1:4">
      <c r="A64" s="51"/>
      <c r="B64" s="51"/>
      <c r="C64" s="4" t="s">
        <v>69</v>
      </c>
      <c r="D64" s="30">
        <v>7</v>
      </c>
    </row>
    <row r="65" spans="1:4">
      <c r="A65" s="51"/>
      <c r="B65" s="51"/>
      <c r="C65" s="4" t="s">
        <v>70</v>
      </c>
      <c r="D65" s="30">
        <v>7</v>
      </c>
    </row>
    <row r="66" spans="1:4">
      <c r="A66" s="51"/>
      <c r="B66" s="51"/>
      <c r="C66" s="4" t="s">
        <v>71</v>
      </c>
      <c r="D66" s="30">
        <v>7</v>
      </c>
    </row>
    <row r="67" spans="1:4">
      <c r="A67" s="51"/>
      <c r="B67" s="51"/>
      <c r="C67" s="4" t="s">
        <v>72</v>
      </c>
      <c r="D67" s="30">
        <v>5</v>
      </c>
    </row>
    <row r="68" spans="1:4">
      <c r="A68" s="51"/>
      <c r="B68" s="51"/>
      <c r="C68" s="4" t="s">
        <v>73</v>
      </c>
      <c r="D68" s="30">
        <v>5</v>
      </c>
    </row>
    <row r="69" spans="1:4">
      <c r="A69" s="51"/>
      <c r="B69" s="51" t="s">
        <v>74</v>
      </c>
      <c r="C69" s="7" t="s">
        <v>6</v>
      </c>
      <c r="D69" s="40">
        <f>SUM(D70:D74)</f>
        <v>39</v>
      </c>
    </row>
    <row r="70" spans="1:4">
      <c r="A70" s="51"/>
      <c r="B70" s="51"/>
      <c r="C70" s="4" t="s">
        <v>75</v>
      </c>
      <c r="D70" s="30">
        <v>13</v>
      </c>
    </row>
    <row r="71" spans="1:4">
      <c r="A71" s="51"/>
      <c r="B71" s="51"/>
      <c r="C71" s="4" t="s">
        <v>76</v>
      </c>
      <c r="D71" s="30">
        <v>7</v>
      </c>
    </row>
    <row r="72" spans="1:4">
      <c r="A72" s="51"/>
      <c r="B72" s="51"/>
      <c r="C72" s="4" t="s">
        <v>77</v>
      </c>
      <c r="D72" s="30">
        <v>7</v>
      </c>
    </row>
    <row r="73" spans="1:4">
      <c r="A73" s="51"/>
      <c r="B73" s="51"/>
      <c r="C73" s="4" t="s">
        <v>78</v>
      </c>
      <c r="D73" s="30">
        <v>7</v>
      </c>
    </row>
    <row r="74" spans="1:4">
      <c r="A74" s="51"/>
      <c r="B74" s="51"/>
      <c r="C74" s="4" t="s">
        <v>79</v>
      </c>
      <c r="D74" s="30">
        <v>5</v>
      </c>
    </row>
    <row r="75" spans="1:4">
      <c r="A75" s="47" t="s">
        <v>80</v>
      </c>
      <c r="B75" s="30" t="s">
        <v>81</v>
      </c>
      <c r="C75" s="4"/>
      <c r="D75" s="40">
        <f>SUM(D76+D78+D81+D83)</f>
        <v>45</v>
      </c>
    </row>
    <row r="76" spans="1:4">
      <c r="A76" s="47"/>
      <c r="B76" s="30" t="s">
        <v>626</v>
      </c>
      <c r="C76" s="31" t="s">
        <v>6</v>
      </c>
      <c r="D76" s="41">
        <v>10</v>
      </c>
    </row>
    <row r="77" spans="1:4">
      <c r="A77" s="47"/>
      <c r="B77" s="31" t="s">
        <v>82</v>
      </c>
      <c r="C77" s="4" t="s">
        <v>83</v>
      </c>
      <c r="D77" s="31">
        <v>10</v>
      </c>
    </row>
    <row r="78" spans="1:4">
      <c r="A78" s="47"/>
      <c r="B78" s="47" t="s">
        <v>84</v>
      </c>
      <c r="C78" s="31" t="s">
        <v>6</v>
      </c>
      <c r="D78" s="41">
        <v>20</v>
      </c>
    </row>
    <row r="79" spans="1:4">
      <c r="A79" s="47"/>
      <c r="B79" s="47"/>
      <c r="C79" s="4" t="s">
        <v>85</v>
      </c>
      <c r="D79" s="31">
        <v>10</v>
      </c>
    </row>
    <row r="80" spans="1:4">
      <c r="A80" s="47"/>
      <c r="B80" s="47"/>
      <c r="C80" s="4" t="s">
        <v>86</v>
      </c>
      <c r="D80" s="31">
        <v>10</v>
      </c>
    </row>
    <row r="81" spans="1:4">
      <c r="A81" s="47"/>
      <c r="B81" s="47" t="s">
        <v>87</v>
      </c>
      <c r="C81" s="31" t="s">
        <v>6</v>
      </c>
      <c r="D81" s="41">
        <v>10</v>
      </c>
    </row>
    <row r="82" spans="1:4">
      <c r="A82" s="47"/>
      <c r="B82" s="47"/>
      <c r="C82" s="4" t="s">
        <v>88</v>
      </c>
      <c r="D82" s="31">
        <v>10</v>
      </c>
    </row>
    <row r="83" spans="1:4">
      <c r="A83" s="47"/>
      <c r="B83" s="47" t="s">
        <v>89</v>
      </c>
      <c r="C83" s="31" t="s">
        <v>6</v>
      </c>
      <c r="D83" s="41">
        <v>5</v>
      </c>
    </row>
    <row r="84" spans="1:4">
      <c r="A84" s="47"/>
      <c r="B84" s="47"/>
      <c r="C84" s="4" t="s">
        <v>90</v>
      </c>
      <c r="D84" s="31">
        <v>5</v>
      </c>
    </row>
    <row r="85" spans="1:4">
      <c r="A85" s="47" t="s">
        <v>91</v>
      </c>
      <c r="B85" s="30" t="s">
        <v>92</v>
      </c>
      <c r="C85" s="8"/>
      <c r="D85" s="41">
        <f>SUM(D86+D94+D98+D100+D105+D108+D115+D120)</f>
        <v>201</v>
      </c>
    </row>
    <row r="86" spans="1:4">
      <c r="A86" s="47"/>
      <c r="B86" s="30" t="s">
        <v>624</v>
      </c>
      <c r="C86" s="31" t="s">
        <v>6</v>
      </c>
      <c r="D86" s="41">
        <f>SUM(D87:D93)</f>
        <v>42</v>
      </c>
    </row>
    <row r="87" spans="1:4">
      <c r="A87" s="47"/>
      <c r="B87" s="47" t="s">
        <v>93</v>
      </c>
      <c r="C87" s="4" t="s">
        <v>94</v>
      </c>
      <c r="D87" s="31">
        <v>5</v>
      </c>
    </row>
    <row r="88" spans="1:4">
      <c r="A88" s="47"/>
      <c r="B88" s="47"/>
      <c r="C88" s="4" t="s">
        <v>95</v>
      </c>
      <c r="D88" s="31">
        <v>8</v>
      </c>
    </row>
    <row r="89" spans="1:4">
      <c r="A89" s="47"/>
      <c r="B89" s="47"/>
      <c r="C89" s="4" t="s">
        <v>96</v>
      </c>
      <c r="D89" s="31">
        <v>5</v>
      </c>
    </row>
    <row r="90" spans="1:4">
      <c r="A90" s="47"/>
      <c r="B90" s="31" t="s">
        <v>97</v>
      </c>
      <c r="C90" s="4" t="s">
        <v>98</v>
      </c>
      <c r="D90" s="31">
        <v>8</v>
      </c>
    </row>
    <row r="91" spans="1:4">
      <c r="A91" s="47"/>
      <c r="B91" s="31" t="s">
        <v>99</v>
      </c>
      <c r="C91" s="4" t="s">
        <v>100</v>
      </c>
      <c r="D91" s="31">
        <v>6</v>
      </c>
    </row>
    <row r="92" spans="1:4">
      <c r="A92" s="47"/>
      <c r="B92" s="31" t="s">
        <v>101</v>
      </c>
      <c r="C92" s="9" t="s">
        <v>102</v>
      </c>
      <c r="D92" s="31">
        <v>5</v>
      </c>
    </row>
    <row r="93" spans="1:4">
      <c r="A93" s="47"/>
      <c r="B93" s="31" t="s">
        <v>103</v>
      </c>
      <c r="C93" s="9" t="s">
        <v>104</v>
      </c>
      <c r="D93" s="31">
        <v>5</v>
      </c>
    </row>
    <row r="94" spans="1:4">
      <c r="A94" s="47"/>
      <c r="B94" s="47" t="s">
        <v>105</v>
      </c>
      <c r="C94" s="31" t="s">
        <v>6</v>
      </c>
      <c r="D94" s="41">
        <f>SUM(D95:D97)</f>
        <v>21</v>
      </c>
    </row>
    <row r="95" spans="1:4">
      <c r="A95" s="47"/>
      <c r="B95" s="47"/>
      <c r="C95" s="9" t="s">
        <v>106</v>
      </c>
      <c r="D95" s="31">
        <v>6</v>
      </c>
    </row>
    <row r="96" spans="1:4">
      <c r="A96" s="47"/>
      <c r="B96" s="47"/>
      <c r="C96" s="9" t="s">
        <v>107</v>
      </c>
      <c r="D96" s="31">
        <v>5</v>
      </c>
    </row>
    <row r="97" spans="1:4">
      <c r="A97" s="47"/>
      <c r="B97" s="47"/>
      <c r="C97" s="9" t="s">
        <v>108</v>
      </c>
      <c r="D97" s="31">
        <v>10</v>
      </c>
    </row>
    <row r="98" spans="1:4">
      <c r="A98" s="47"/>
      <c r="B98" s="47" t="s">
        <v>109</v>
      </c>
      <c r="C98" s="31" t="s">
        <v>6</v>
      </c>
      <c r="D98" s="41">
        <v>10</v>
      </c>
    </row>
    <row r="99" spans="1:4">
      <c r="A99" s="47"/>
      <c r="B99" s="47"/>
      <c r="C99" s="4" t="s">
        <v>110</v>
      </c>
      <c r="D99" s="31">
        <v>10</v>
      </c>
    </row>
    <row r="100" spans="1:4">
      <c r="A100" s="47"/>
      <c r="B100" s="47" t="s">
        <v>111</v>
      </c>
      <c r="C100" s="31" t="s">
        <v>6</v>
      </c>
      <c r="D100" s="41">
        <f>SUM(D101:D104)</f>
        <v>30</v>
      </c>
    </row>
    <row r="101" spans="1:4">
      <c r="A101" s="47"/>
      <c r="B101" s="47"/>
      <c r="C101" s="4" t="s">
        <v>112</v>
      </c>
      <c r="D101" s="31">
        <v>10</v>
      </c>
    </row>
    <row r="102" spans="1:4">
      <c r="A102" s="47"/>
      <c r="B102" s="47"/>
      <c r="C102" s="4" t="s">
        <v>113</v>
      </c>
      <c r="D102" s="31">
        <v>10</v>
      </c>
    </row>
    <row r="103" spans="1:4">
      <c r="A103" s="47"/>
      <c r="B103" s="47"/>
      <c r="C103" s="4" t="s">
        <v>114</v>
      </c>
      <c r="D103" s="31">
        <v>5</v>
      </c>
    </row>
    <row r="104" spans="1:4">
      <c r="A104" s="47"/>
      <c r="B104" s="47"/>
      <c r="C104" s="4" t="s">
        <v>115</v>
      </c>
      <c r="D104" s="31">
        <v>5</v>
      </c>
    </row>
    <row r="105" spans="1:4">
      <c r="A105" s="47"/>
      <c r="B105" s="47" t="s">
        <v>116</v>
      </c>
      <c r="C105" s="31" t="s">
        <v>6</v>
      </c>
      <c r="D105" s="41">
        <v>13</v>
      </c>
    </row>
    <row r="106" spans="1:4">
      <c r="A106" s="47"/>
      <c r="B106" s="47"/>
      <c r="C106" s="4" t="s">
        <v>117</v>
      </c>
      <c r="D106" s="31">
        <v>8</v>
      </c>
    </row>
    <row r="107" spans="1:4">
      <c r="A107" s="47"/>
      <c r="B107" s="47"/>
      <c r="C107" s="4" t="s">
        <v>118</v>
      </c>
      <c r="D107" s="31">
        <v>5</v>
      </c>
    </row>
    <row r="108" spans="1:4">
      <c r="A108" s="47"/>
      <c r="B108" s="47" t="s">
        <v>119</v>
      </c>
      <c r="C108" s="31" t="s">
        <v>6</v>
      </c>
      <c r="D108" s="41">
        <f>SUM(D109:D114)</f>
        <v>37</v>
      </c>
    </row>
    <row r="109" spans="1:4">
      <c r="A109" s="47"/>
      <c r="B109" s="47"/>
      <c r="C109" s="4" t="s">
        <v>120</v>
      </c>
      <c r="D109" s="30">
        <v>8</v>
      </c>
    </row>
    <row r="110" spans="1:4">
      <c r="A110" s="47"/>
      <c r="B110" s="47"/>
      <c r="C110" s="4" t="s">
        <v>121</v>
      </c>
      <c r="D110" s="30">
        <v>8</v>
      </c>
    </row>
    <row r="111" spans="1:4">
      <c r="A111" s="47"/>
      <c r="B111" s="47"/>
      <c r="C111" s="4" t="s">
        <v>122</v>
      </c>
      <c r="D111" s="30">
        <v>5</v>
      </c>
    </row>
    <row r="112" spans="1:4">
      <c r="A112" s="47"/>
      <c r="B112" s="47"/>
      <c r="C112" s="4" t="s">
        <v>123</v>
      </c>
      <c r="D112" s="30">
        <v>5</v>
      </c>
    </row>
    <row r="113" spans="1:4">
      <c r="A113" s="47"/>
      <c r="B113" s="47"/>
      <c r="C113" s="4" t="s">
        <v>124</v>
      </c>
      <c r="D113" s="30">
        <v>6</v>
      </c>
    </row>
    <row r="114" spans="1:4">
      <c r="A114" s="47"/>
      <c r="B114" s="47"/>
      <c r="C114" s="4" t="s">
        <v>125</v>
      </c>
      <c r="D114" s="30">
        <v>5</v>
      </c>
    </row>
    <row r="115" spans="1:4">
      <c r="A115" s="47"/>
      <c r="B115" s="63" t="s">
        <v>126</v>
      </c>
      <c r="C115" s="31" t="s">
        <v>6</v>
      </c>
      <c r="D115" s="42">
        <f>SUM(D116:D119)</f>
        <v>20</v>
      </c>
    </row>
    <row r="116" spans="1:4">
      <c r="A116" s="47"/>
      <c r="B116" s="63"/>
      <c r="C116" s="10" t="s">
        <v>127</v>
      </c>
      <c r="D116" s="32">
        <v>5</v>
      </c>
    </row>
    <row r="117" spans="1:4">
      <c r="A117" s="47"/>
      <c r="B117" s="63"/>
      <c r="C117" s="10" t="s">
        <v>128</v>
      </c>
      <c r="D117" s="32">
        <v>5</v>
      </c>
    </row>
    <row r="118" spans="1:4">
      <c r="A118" s="47"/>
      <c r="B118" s="63"/>
      <c r="C118" s="10" t="s">
        <v>129</v>
      </c>
      <c r="D118" s="32">
        <v>5</v>
      </c>
    </row>
    <row r="119" spans="1:4">
      <c r="A119" s="47"/>
      <c r="B119" s="63"/>
      <c r="C119" s="10" t="s">
        <v>130</v>
      </c>
      <c r="D119" s="32">
        <v>5</v>
      </c>
    </row>
    <row r="120" spans="1:4">
      <c r="A120" s="47"/>
      <c r="B120" s="63" t="s">
        <v>131</v>
      </c>
      <c r="C120" s="31" t="s">
        <v>6</v>
      </c>
      <c r="D120" s="42">
        <f>SUM(D121:D124)</f>
        <v>28</v>
      </c>
    </row>
    <row r="121" spans="1:4">
      <c r="A121" s="47"/>
      <c r="B121" s="63"/>
      <c r="C121" s="4" t="s">
        <v>132</v>
      </c>
      <c r="D121" s="31">
        <v>10</v>
      </c>
    </row>
    <row r="122" spans="1:4">
      <c r="A122" s="47"/>
      <c r="B122" s="63"/>
      <c r="C122" s="4" t="s">
        <v>133</v>
      </c>
      <c r="D122" s="31">
        <v>8</v>
      </c>
    </row>
    <row r="123" spans="1:4">
      <c r="A123" s="47"/>
      <c r="B123" s="63"/>
      <c r="C123" s="4" t="s">
        <v>134</v>
      </c>
      <c r="D123" s="31">
        <v>5</v>
      </c>
    </row>
    <row r="124" spans="1:4">
      <c r="A124" s="47"/>
      <c r="B124" s="63"/>
      <c r="C124" s="4" t="s">
        <v>135</v>
      </c>
      <c r="D124" s="31">
        <v>5</v>
      </c>
    </row>
    <row r="125" spans="1:4">
      <c r="A125" s="47" t="s">
        <v>136</v>
      </c>
      <c r="B125" s="30" t="s">
        <v>137</v>
      </c>
      <c r="C125" s="4"/>
      <c r="D125" s="41">
        <f>D126+D132+D133+D143+D146+D152+D155</f>
        <v>165</v>
      </c>
    </row>
    <row r="126" spans="1:4">
      <c r="A126" s="47"/>
      <c r="B126" s="30" t="s">
        <v>624</v>
      </c>
      <c r="C126" s="31" t="s">
        <v>6</v>
      </c>
      <c r="D126" s="41">
        <f>SUM(D127:D130)</f>
        <v>25</v>
      </c>
    </row>
    <row r="127" spans="1:4">
      <c r="A127" s="47"/>
      <c r="B127" s="31" t="s">
        <v>93</v>
      </c>
      <c r="C127" s="4" t="s">
        <v>138</v>
      </c>
      <c r="D127" s="31">
        <v>10</v>
      </c>
    </row>
    <row r="128" spans="1:4">
      <c r="A128" s="47"/>
      <c r="B128" s="31" t="s">
        <v>139</v>
      </c>
      <c r="C128" s="4" t="s">
        <v>140</v>
      </c>
      <c r="D128" s="31">
        <v>5</v>
      </c>
    </row>
    <row r="129" spans="1:4">
      <c r="A129" s="47"/>
      <c r="B129" s="31" t="s">
        <v>141</v>
      </c>
      <c r="C129" s="4" t="s">
        <v>142</v>
      </c>
      <c r="D129" s="31">
        <v>5</v>
      </c>
    </row>
    <row r="130" spans="1:4">
      <c r="A130" s="47"/>
      <c r="B130" s="31" t="s">
        <v>143</v>
      </c>
      <c r="C130" s="4" t="s">
        <v>144</v>
      </c>
      <c r="D130" s="31">
        <v>5</v>
      </c>
    </row>
    <row r="131" spans="1:4">
      <c r="A131" s="47"/>
      <c r="B131" s="47" t="s">
        <v>145</v>
      </c>
      <c r="C131" s="31" t="s">
        <v>6</v>
      </c>
      <c r="D131" s="41">
        <v>15</v>
      </c>
    </row>
    <row r="132" spans="1:4">
      <c r="A132" s="47"/>
      <c r="B132" s="47"/>
      <c r="C132" s="4" t="s">
        <v>146</v>
      </c>
      <c r="D132" s="31">
        <v>15</v>
      </c>
    </row>
    <row r="133" spans="1:4">
      <c r="A133" s="47"/>
      <c r="B133" s="47" t="s">
        <v>147</v>
      </c>
      <c r="C133" s="31" t="s">
        <v>6</v>
      </c>
      <c r="D133" s="41">
        <f>SUM(D134:D142)</f>
        <v>55</v>
      </c>
    </row>
    <row r="134" spans="1:4">
      <c r="A134" s="47"/>
      <c r="B134" s="47"/>
      <c r="C134" s="4" t="s">
        <v>148</v>
      </c>
      <c r="D134" s="31">
        <v>5</v>
      </c>
    </row>
    <row r="135" spans="1:4">
      <c r="A135" s="47"/>
      <c r="B135" s="47"/>
      <c r="C135" s="4" t="s">
        <v>149</v>
      </c>
      <c r="D135" s="31">
        <v>10</v>
      </c>
    </row>
    <row r="136" spans="1:4">
      <c r="A136" s="47"/>
      <c r="B136" s="47"/>
      <c r="C136" s="4" t="s">
        <v>150</v>
      </c>
      <c r="D136" s="31">
        <v>5</v>
      </c>
    </row>
    <row r="137" spans="1:4">
      <c r="A137" s="47"/>
      <c r="B137" s="47"/>
      <c r="C137" s="4" t="s">
        <v>151</v>
      </c>
      <c r="D137" s="31">
        <v>10</v>
      </c>
    </row>
    <row r="138" spans="1:4">
      <c r="A138" s="47"/>
      <c r="B138" s="47"/>
      <c r="C138" s="4" t="s">
        <v>152</v>
      </c>
      <c r="D138" s="31">
        <v>5</v>
      </c>
    </row>
    <row r="139" spans="1:4">
      <c r="A139" s="47"/>
      <c r="B139" s="47"/>
      <c r="C139" s="4" t="s">
        <v>153</v>
      </c>
      <c r="D139" s="31">
        <v>5</v>
      </c>
    </row>
    <row r="140" spans="1:4">
      <c r="A140" s="47"/>
      <c r="B140" s="47"/>
      <c r="C140" s="4" t="s">
        <v>154</v>
      </c>
      <c r="D140" s="31">
        <v>5</v>
      </c>
    </row>
    <row r="141" spans="1:4">
      <c r="A141" s="47"/>
      <c r="B141" s="47"/>
      <c r="C141" s="11" t="s">
        <v>155</v>
      </c>
      <c r="D141" s="12">
        <v>5</v>
      </c>
    </row>
    <row r="142" spans="1:4">
      <c r="A142" s="47"/>
      <c r="B142" s="47"/>
      <c r="C142" s="4" t="s">
        <v>156</v>
      </c>
      <c r="D142" s="31">
        <v>5</v>
      </c>
    </row>
    <row r="143" spans="1:4">
      <c r="A143" s="47"/>
      <c r="B143" s="47" t="s">
        <v>157</v>
      </c>
      <c r="C143" s="31" t="s">
        <v>6</v>
      </c>
      <c r="D143" s="41">
        <f>SUM(D144:D145)</f>
        <v>10</v>
      </c>
    </row>
    <row r="144" spans="1:4">
      <c r="A144" s="47"/>
      <c r="B144" s="47"/>
      <c r="C144" s="4" t="s">
        <v>158</v>
      </c>
      <c r="D144" s="37">
        <v>5</v>
      </c>
    </row>
    <row r="145" spans="1:4">
      <c r="A145" s="47"/>
      <c r="B145" s="47"/>
      <c r="C145" s="22" t="s">
        <v>159</v>
      </c>
      <c r="D145" s="38">
        <v>5</v>
      </c>
    </row>
    <row r="146" spans="1:4">
      <c r="A146" s="47"/>
      <c r="B146" s="47" t="s">
        <v>160</v>
      </c>
      <c r="C146" s="31" t="s">
        <v>6</v>
      </c>
      <c r="D146" s="41">
        <f>SUM(D147:D151)</f>
        <v>30</v>
      </c>
    </row>
    <row r="147" spans="1:4">
      <c r="A147" s="47"/>
      <c r="B147" s="47"/>
      <c r="C147" s="4" t="s">
        <v>161</v>
      </c>
      <c r="D147" s="31">
        <v>5</v>
      </c>
    </row>
    <row r="148" spans="1:4">
      <c r="A148" s="47"/>
      <c r="B148" s="47"/>
      <c r="C148" s="4" t="s">
        <v>162</v>
      </c>
      <c r="D148" s="31">
        <v>5</v>
      </c>
    </row>
    <row r="149" spans="1:4">
      <c r="A149" s="47"/>
      <c r="B149" s="47"/>
      <c r="C149" s="4" t="s">
        <v>163</v>
      </c>
      <c r="D149" s="31">
        <v>8</v>
      </c>
    </row>
    <row r="150" spans="1:4">
      <c r="A150" s="47"/>
      <c r="B150" s="47"/>
      <c r="C150" s="4" t="s">
        <v>164</v>
      </c>
      <c r="D150" s="31">
        <v>7</v>
      </c>
    </row>
    <row r="151" spans="1:4">
      <c r="A151" s="47"/>
      <c r="B151" s="47"/>
      <c r="C151" s="4" t="s">
        <v>165</v>
      </c>
      <c r="D151" s="31">
        <v>5</v>
      </c>
    </row>
    <row r="152" spans="1:4">
      <c r="A152" s="47"/>
      <c r="B152" s="47" t="s">
        <v>166</v>
      </c>
      <c r="C152" s="31" t="s">
        <v>6</v>
      </c>
      <c r="D152" s="41">
        <f>SUM(D153:D154)</f>
        <v>15</v>
      </c>
    </row>
    <row r="153" spans="1:4">
      <c r="A153" s="47"/>
      <c r="B153" s="47"/>
      <c r="C153" s="4" t="s">
        <v>167</v>
      </c>
      <c r="D153" s="31">
        <v>10</v>
      </c>
    </row>
    <row r="154" spans="1:4">
      <c r="A154" s="47"/>
      <c r="B154" s="47"/>
      <c r="C154" s="4" t="s">
        <v>168</v>
      </c>
      <c r="D154" s="31">
        <v>5</v>
      </c>
    </row>
    <row r="155" spans="1:4">
      <c r="A155" s="47"/>
      <c r="B155" s="47" t="s">
        <v>169</v>
      </c>
      <c r="C155" s="31" t="s">
        <v>6</v>
      </c>
      <c r="D155" s="41">
        <f>SUM(D156:D158)</f>
        <v>15</v>
      </c>
    </row>
    <row r="156" spans="1:4">
      <c r="A156" s="47"/>
      <c r="B156" s="47"/>
      <c r="C156" s="4" t="s">
        <v>170</v>
      </c>
      <c r="D156" s="31">
        <v>5</v>
      </c>
    </row>
    <row r="157" spans="1:4">
      <c r="A157" s="47"/>
      <c r="B157" s="47"/>
      <c r="C157" s="4" t="s">
        <v>171</v>
      </c>
      <c r="D157" s="31">
        <v>5</v>
      </c>
    </row>
    <row r="158" spans="1:4">
      <c r="A158" s="47"/>
      <c r="B158" s="47"/>
      <c r="C158" s="4" t="s">
        <v>172</v>
      </c>
      <c r="D158" s="31">
        <v>5</v>
      </c>
    </row>
    <row r="159" spans="1:4">
      <c r="A159" s="51" t="s">
        <v>173</v>
      </c>
      <c r="B159" s="30" t="s">
        <v>174</v>
      </c>
      <c r="C159" s="4"/>
      <c r="D159" s="40">
        <f>SUM(D160+D162+D172+D179+D188+D200+D211+D221+D224)</f>
        <v>371</v>
      </c>
    </row>
    <row r="160" spans="1:4">
      <c r="A160" s="51"/>
      <c r="B160" s="30" t="s">
        <v>626</v>
      </c>
      <c r="C160" s="31" t="s">
        <v>6</v>
      </c>
      <c r="D160" s="40">
        <v>5</v>
      </c>
    </row>
    <row r="161" spans="1:4">
      <c r="A161" s="51"/>
      <c r="B161" s="30"/>
      <c r="C161" s="4" t="s">
        <v>175</v>
      </c>
      <c r="D161" s="30">
        <v>5</v>
      </c>
    </row>
    <row r="162" spans="1:4">
      <c r="A162" s="51"/>
      <c r="B162" s="51" t="s">
        <v>176</v>
      </c>
      <c r="C162" s="31" t="s">
        <v>6</v>
      </c>
      <c r="D162" s="40">
        <f>SUM(D163:D171)</f>
        <v>48</v>
      </c>
    </row>
    <row r="163" spans="1:4">
      <c r="A163" s="51"/>
      <c r="B163" s="51"/>
      <c r="C163" s="4" t="s">
        <v>177</v>
      </c>
      <c r="D163" s="30">
        <v>5</v>
      </c>
    </row>
    <row r="164" spans="1:4">
      <c r="A164" s="51"/>
      <c r="B164" s="51"/>
      <c r="C164" s="4" t="s">
        <v>178</v>
      </c>
      <c r="D164" s="30">
        <v>5</v>
      </c>
    </row>
    <row r="165" spans="1:4">
      <c r="A165" s="51"/>
      <c r="B165" s="51"/>
      <c r="C165" s="4" t="s">
        <v>179</v>
      </c>
      <c r="D165" s="30">
        <v>5</v>
      </c>
    </row>
    <row r="166" spans="1:4">
      <c r="A166" s="51"/>
      <c r="B166" s="51"/>
      <c r="C166" s="4" t="s">
        <v>180</v>
      </c>
      <c r="D166" s="30">
        <v>5</v>
      </c>
    </row>
    <row r="167" spans="1:4">
      <c r="A167" s="51"/>
      <c r="B167" s="51"/>
      <c r="C167" s="4" t="s">
        <v>181</v>
      </c>
      <c r="D167" s="30">
        <v>5</v>
      </c>
    </row>
    <row r="168" spans="1:4">
      <c r="A168" s="51"/>
      <c r="B168" s="51"/>
      <c r="C168" s="4" t="s">
        <v>182</v>
      </c>
      <c r="D168" s="30">
        <v>5</v>
      </c>
    </row>
    <row r="169" spans="1:4">
      <c r="A169" s="51"/>
      <c r="B169" s="51"/>
      <c r="C169" s="4" t="s">
        <v>183</v>
      </c>
      <c r="D169" s="30">
        <v>8</v>
      </c>
    </row>
    <row r="170" spans="1:4">
      <c r="A170" s="51"/>
      <c r="B170" s="51"/>
      <c r="C170" s="4" t="s">
        <v>184</v>
      </c>
      <c r="D170" s="30">
        <v>5</v>
      </c>
    </row>
    <row r="171" spans="1:4">
      <c r="A171" s="51"/>
      <c r="B171" s="51"/>
      <c r="C171" s="4" t="s">
        <v>185</v>
      </c>
      <c r="D171" s="30">
        <v>5</v>
      </c>
    </row>
    <row r="172" spans="1:4">
      <c r="A172" s="51"/>
      <c r="B172" s="51" t="s">
        <v>186</v>
      </c>
      <c r="C172" s="31" t="s">
        <v>6</v>
      </c>
      <c r="D172" s="40">
        <f>SUM(D173:D178)</f>
        <v>38</v>
      </c>
    </row>
    <row r="173" spans="1:4">
      <c r="A173" s="51"/>
      <c r="B173" s="51"/>
      <c r="C173" s="4" t="s">
        <v>187</v>
      </c>
      <c r="D173" s="30">
        <v>8</v>
      </c>
    </row>
    <row r="174" spans="1:4">
      <c r="A174" s="51"/>
      <c r="B174" s="51"/>
      <c r="C174" s="4" t="s">
        <v>188</v>
      </c>
      <c r="D174" s="30">
        <v>5</v>
      </c>
    </row>
    <row r="175" spans="1:4">
      <c r="A175" s="51"/>
      <c r="B175" s="51"/>
      <c r="C175" s="4" t="s">
        <v>189</v>
      </c>
      <c r="D175" s="30">
        <v>5</v>
      </c>
    </row>
    <row r="176" spans="1:4">
      <c r="A176" s="51"/>
      <c r="B176" s="51"/>
      <c r="C176" s="4" t="s">
        <v>190</v>
      </c>
      <c r="D176" s="30">
        <v>5</v>
      </c>
    </row>
    <row r="177" spans="1:4">
      <c r="A177" s="51"/>
      <c r="B177" s="51"/>
      <c r="C177" s="4" t="s">
        <v>191</v>
      </c>
      <c r="D177" s="30">
        <v>10</v>
      </c>
    </row>
    <row r="178" spans="1:4">
      <c r="A178" s="51"/>
      <c r="B178" s="51"/>
      <c r="C178" s="4" t="s">
        <v>192</v>
      </c>
      <c r="D178" s="30">
        <v>5</v>
      </c>
    </row>
    <row r="179" spans="1:4">
      <c r="A179" s="51"/>
      <c r="B179" s="51" t="s">
        <v>193</v>
      </c>
      <c r="C179" s="31" t="s">
        <v>6</v>
      </c>
      <c r="D179" s="40">
        <f>SUM(D180:D187)</f>
        <v>47</v>
      </c>
    </row>
    <row r="180" spans="1:4">
      <c r="A180" s="51"/>
      <c r="B180" s="51"/>
      <c r="C180" s="4" t="s">
        <v>194</v>
      </c>
      <c r="D180" s="30">
        <v>8</v>
      </c>
    </row>
    <row r="181" spans="1:4">
      <c r="A181" s="51"/>
      <c r="B181" s="51"/>
      <c r="C181" s="4" t="s">
        <v>195</v>
      </c>
      <c r="D181" s="30">
        <v>9</v>
      </c>
    </row>
    <row r="182" spans="1:4">
      <c r="A182" s="51"/>
      <c r="B182" s="51"/>
      <c r="C182" s="4" t="s">
        <v>196</v>
      </c>
      <c r="D182" s="30">
        <v>5</v>
      </c>
    </row>
    <row r="183" spans="1:4">
      <c r="A183" s="51"/>
      <c r="B183" s="51"/>
      <c r="C183" s="4" t="s">
        <v>197</v>
      </c>
      <c r="D183" s="30">
        <v>5</v>
      </c>
    </row>
    <row r="184" spans="1:4">
      <c r="A184" s="51"/>
      <c r="B184" s="51"/>
      <c r="C184" s="4" t="s">
        <v>198</v>
      </c>
      <c r="D184" s="30">
        <v>5</v>
      </c>
    </row>
    <row r="185" spans="1:4">
      <c r="A185" s="51"/>
      <c r="B185" s="51"/>
      <c r="C185" s="4" t="s">
        <v>199</v>
      </c>
      <c r="D185" s="30">
        <v>5</v>
      </c>
    </row>
    <row r="186" spans="1:4">
      <c r="A186" s="51"/>
      <c r="B186" s="51"/>
      <c r="C186" s="4" t="s">
        <v>200</v>
      </c>
      <c r="D186" s="30">
        <v>5</v>
      </c>
    </row>
    <row r="187" spans="1:4">
      <c r="A187" s="51"/>
      <c r="B187" s="51"/>
      <c r="C187" s="4" t="s">
        <v>201</v>
      </c>
      <c r="D187" s="30">
        <v>5</v>
      </c>
    </row>
    <row r="188" spans="1:4">
      <c r="A188" s="51"/>
      <c r="B188" s="51" t="s">
        <v>202</v>
      </c>
      <c r="C188" s="31" t="s">
        <v>6</v>
      </c>
      <c r="D188" s="40">
        <f>SUM(D189:D199)</f>
        <v>70</v>
      </c>
    </row>
    <row r="189" spans="1:4">
      <c r="A189" s="51"/>
      <c r="B189" s="51"/>
      <c r="C189" s="4" t="s">
        <v>203</v>
      </c>
      <c r="D189" s="30">
        <v>10</v>
      </c>
    </row>
    <row r="190" spans="1:4">
      <c r="A190" s="51"/>
      <c r="B190" s="51"/>
      <c r="C190" s="4" t="s">
        <v>204</v>
      </c>
      <c r="D190" s="30">
        <v>5</v>
      </c>
    </row>
    <row r="191" spans="1:4">
      <c r="A191" s="51"/>
      <c r="B191" s="51"/>
      <c r="C191" s="4" t="s">
        <v>205</v>
      </c>
      <c r="D191" s="30">
        <v>5</v>
      </c>
    </row>
    <row r="192" spans="1:4">
      <c r="A192" s="51"/>
      <c r="B192" s="51"/>
      <c r="C192" s="4" t="s">
        <v>206</v>
      </c>
      <c r="D192" s="30">
        <v>5</v>
      </c>
    </row>
    <row r="193" spans="1:4">
      <c r="A193" s="51"/>
      <c r="B193" s="51"/>
      <c r="C193" s="4" t="s">
        <v>207</v>
      </c>
      <c r="D193" s="30">
        <v>5</v>
      </c>
    </row>
    <row r="194" spans="1:4">
      <c r="A194" s="51"/>
      <c r="B194" s="51"/>
      <c r="C194" s="4" t="s">
        <v>208</v>
      </c>
      <c r="D194" s="30">
        <v>5</v>
      </c>
    </row>
    <row r="195" spans="1:4">
      <c r="A195" s="51"/>
      <c r="B195" s="51"/>
      <c r="C195" s="4" t="s">
        <v>209</v>
      </c>
      <c r="D195" s="30">
        <v>10</v>
      </c>
    </row>
    <row r="196" spans="1:4">
      <c r="A196" s="51"/>
      <c r="B196" s="51"/>
      <c r="C196" s="4" t="s">
        <v>210</v>
      </c>
      <c r="D196" s="31">
        <v>10</v>
      </c>
    </row>
    <row r="197" spans="1:4">
      <c r="A197" s="51"/>
      <c r="B197" s="51"/>
      <c r="C197" s="4" t="s">
        <v>211</v>
      </c>
      <c r="D197" s="30">
        <v>5</v>
      </c>
    </row>
    <row r="198" spans="1:4">
      <c r="A198" s="51"/>
      <c r="B198" s="51"/>
      <c r="C198" s="4" t="s">
        <v>212</v>
      </c>
      <c r="D198" s="30">
        <v>5</v>
      </c>
    </row>
    <row r="199" spans="1:4">
      <c r="A199" s="51"/>
      <c r="B199" s="51"/>
      <c r="C199" s="4" t="s">
        <v>213</v>
      </c>
      <c r="D199" s="30">
        <v>5</v>
      </c>
    </row>
    <row r="200" spans="1:4">
      <c r="A200" s="51"/>
      <c r="B200" s="51" t="s">
        <v>214</v>
      </c>
      <c r="C200" s="31" t="s">
        <v>6</v>
      </c>
      <c r="D200" s="40">
        <f>SUM(D201:D210)</f>
        <v>55</v>
      </c>
    </row>
    <row r="201" spans="1:4">
      <c r="A201" s="51"/>
      <c r="B201" s="51"/>
      <c r="C201" s="4" t="s">
        <v>215</v>
      </c>
      <c r="D201" s="30">
        <v>5</v>
      </c>
    </row>
    <row r="202" spans="1:4">
      <c r="A202" s="51"/>
      <c r="B202" s="51"/>
      <c r="C202" s="4" t="s">
        <v>216</v>
      </c>
      <c r="D202" s="30">
        <v>5</v>
      </c>
    </row>
    <row r="203" spans="1:4">
      <c r="A203" s="51"/>
      <c r="B203" s="51"/>
      <c r="C203" s="4" t="s">
        <v>217</v>
      </c>
      <c r="D203" s="30">
        <v>10</v>
      </c>
    </row>
    <row r="204" spans="1:4">
      <c r="A204" s="51"/>
      <c r="B204" s="51"/>
      <c r="C204" s="4" t="s">
        <v>218</v>
      </c>
      <c r="D204" s="30">
        <v>5</v>
      </c>
    </row>
    <row r="205" spans="1:4">
      <c r="A205" s="51"/>
      <c r="B205" s="51"/>
      <c r="C205" s="4" t="s">
        <v>219</v>
      </c>
      <c r="D205" s="30">
        <v>5</v>
      </c>
    </row>
    <row r="206" spans="1:4">
      <c r="A206" s="51"/>
      <c r="B206" s="51"/>
      <c r="C206" s="4" t="s">
        <v>220</v>
      </c>
      <c r="D206" s="30">
        <v>5</v>
      </c>
    </row>
    <row r="207" spans="1:4">
      <c r="A207" s="51"/>
      <c r="B207" s="51"/>
      <c r="C207" s="4" t="s">
        <v>221</v>
      </c>
      <c r="D207" s="30">
        <v>5</v>
      </c>
    </row>
    <row r="208" spans="1:4">
      <c r="A208" s="51"/>
      <c r="B208" s="51"/>
      <c r="C208" s="4" t="s">
        <v>222</v>
      </c>
      <c r="D208" s="30">
        <v>5</v>
      </c>
    </row>
    <row r="209" spans="1:4">
      <c r="A209" s="51"/>
      <c r="B209" s="51"/>
      <c r="C209" s="4" t="s">
        <v>223</v>
      </c>
      <c r="D209" s="30">
        <v>5</v>
      </c>
    </row>
    <row r="210" spans="1:4">
      <c r="A210" s="51"/>
      <c r="B210" s="51"/>
      <c r="C210" s="4" t="s">
        <v>224</v>
      </c>
      <c r="D210" s="30">
        <v>5</v>
      </c>
    </row>
    <row r="211" spans="1:4">
      <c r="A211" s="51"/>
      <c r="B211" s="51" t="s">
        <v>225</v>
      </c>
      <c r="C211" s="31" t="s">
        <v>6</v>
      </c>
      <c r="D211" s="40">
        <f>SUM(D212:D220)</f>
        <v>45</v>
      </c>
    </row>
    <row r="212" spans="1:4">
      <c r="A212" s="51"/>
      <c r="B212" s="51"/>
      <c r="C212" s="4" t="s">
        <v>226</v>
      </c>
      <c r="D212" s="30">
        <v>5</v>
      </c>
    </row>
    <row r="213" spans="1:4">
      <c r="A213" s="51"/>
      <c r="B213" s="51"/>
      <c r="C213" s="4" t="s">
        <v>227</v>
      </c>
      <c r="D213" s="30">
        <v>5</v>
      </c>
    </row>
    <row r="214" spans="1:4">
      <c r="A214" s="51"/>
      <c r="B214" s="51"/>
      <c r="C214" s="4" t="s">
        <v>228</v>
      </c>
      <c r="D214" s="30">
        <v>5</v>
      </c>
    </row>
    <row r="215" spans="1:4">
      <c r="A215" s="51"/>
      <c r="B215" s="51"/>
      <c r="C215" s="4" t="s">
        <v>229</v>
      </c>
      <c r="D215" s="30">
        <v>5</v>
      </c>
    </row>
    <row r="216" spans="1:4">
      <c r="A216" s="51"/>
      <c r="B216" s="51"/>
      <c r="C216" s="4" t="s">
        <v>230</v>
      </c>
      <c r="D216" s="30">
        <v>5</v>
      </c>
    </row>
    <row r="217" spans="1:4">
      <c r="A217" s="51"/>
      <c r="B217" s="51"/>
      <c r="C217" s="4" t="s">
        <v>231</v>
      </c>
      <c r="D217" s="30">
        <v>5</v>
      </c>
    </row>
    <row r="218" spans="1:4">
      <c r="A218" s="51"/>
      <c r="B218" s="51"/>
      <c r="C218" s="4" t="s">
        <v>232</v>
      </c>
      <c r="D218" s="30">
        <v>5</v>
      </c>
    </row>
    <row r="219" spans="1:4">
      <c r="A219" s="51"/>
      <c r="B219" s="51"/>
      <c r="C219" s="4" t="s">
        <v>233</v>
      </c>
      <c r="D219" s="30">
        <v>5</v>
      </c>
    </row>
    <row r="220" spans="1:4">
      <c r="A220" s="51"/>
      <c r="B220" s="51"/>
      <c r="C220" s="4" t="s">
        <v>234</v>
      </c>
      <c r="D220" s="30">
        <v>5</v>
      </c>
    </row>
    <row r="221" spans="1:4">
      <c r="A221" s="51"/>
      <c r="B221" s="51" t="s">
        <v>235</v>
      </c>
      <c r="C221" s="31" t="s">
        <v>6</v>
      </c>
      <c r="D221" s="40">
        <f>SUM(D222:D223)</f>
        <v>20</v>
      </c>
    </row>
    <row r="222" spans="1:4">
      <c r="A222" s="51"/>
      <c r="B222" s="51"/>
      <c r="C222" s="4" t="s">
        <v>236</v>
      </c>
      <c r="D222" s="30">
        <v>10</v>
      </c>
    </row>
    <row r="223" spans="1:4">
      <c r="A223" s="51"/>
      <c r="B223" s="51"/>
      <c r="C223" s="4" t="s">
        <v>237</v>
      </c>
      <c r="D223" s="30">
        <v>10</v>
      </c>
    </row>
    <row r="224" spans="1:4">
      <c r="A224" s="51"/>
      <c r="B224" s="51" t="s">
        <v>238</v>
      </c>
      <c r="C224" s="31" t="s">
        <v>6</v>
      </c>
      <c r="D224" s="40">
        <f>SUM(D225:D231)</f>
        <v>43</v>
      </c>
    </row>
    <row r="225" spans="1:4">
      <c r="A225" s="51"/>
      <c r="B225" s="51"/>
      <c r="C225" s="4" t="s">
        <v>239</v>
      </c>
      <c r="D225" s="30">
        <v>10</v>
      </c>
    </row>
    <row r="226" spans="1:4">
      <c r="A226" s="51"/>
      <c r="B226" s="51"/>
      <c r="C226" s="4" t="s">
        <v>240</v>
      </c>
      <c r="D226" s="30">
        <v>5</v>
      </c>
    </row>
    <row r="227" spans="1:4">
      <c r="A227" s="51"/>
      <c r="B227" s="51"/>
      <c r="C227" s="4" t="s">
        <v>241</v>
      </c>
      <c r="D227" s="30">
        <v>5</v>
      </c>
    </row>
    <row r="228" spans="1:4">
      <c r="A228" s="51"/>
      <c r="B228" s="51"/>
      <c r="C228" s="4" t="s">
        <v>242</v>
      </c>
      <c r="D228" s="30">
        <v>8</v>
      </c>
    </row>
    <row r="229" spans="1:4">
      <c r="A229" s="51"/>
      <c r="B229" s="51"/>
      <c r="C229" s="4" t="s">
        <v>243</v>
      </c>
      <c r="D229" s="30">
        <v>5</v>
      </c>
    </row>
    <row r="230" spans="1:4">
      <c r="A230" s="51"/>
      <c r="B230" s="51"/>
      <c r="C230" s="4" t="s">
        <v>244</v>
      </c>
      <c r="D230" s="30">
        <v>5</v>
      </c>
    </row>
    <row r="231" spans="1:4">
      <c r="A231" s="51"/>
      <c r="B231" s="51"/>
      <c r="C231" s="4" t="s">
        <v>245</v>
      </c>
      <c r="D231" s="30">
        <v>5</v>
      </c>
    </row>
    <row r="232" spans="1:4">
      <c r="A232" s="47" t="s">
        <v>246</v>
      </c>
      <c r="B232" s="30" t="s">
        <v>247</v>
      </c>
      <c r="C232" s="4"/>
      <c r="D232" s="41">
        <f>SUM(D233+D245+D248+D252+D255+D258+D263+D269)</f>
        <v>205</v>
      </c>
    </row>
    <row r="233" spans="1:4">
      <c r="A233" s="47"/>
      <c r="B233" s="30" t="s">
        <v>624</v>
      </c>
      <c r="C233" s="31" t="s">
        <v>6</v>
      </c>
      <c r="D233" s="41">
        <f>SUM(D234+D239+D240)</f>
        <v>60</v>
      </c>
    </row>
    <row r="234" spans="1:4">
      <c r="A234" s="47"/>
      <c r="B234" s="57" t="s">
        <v>93</v>
      </c>
      <c r="C234" s="31" t="s">
        <v>6</v>
      </c>
      <c r="D234" s="41">
        <f>SUM(D235:D238)</f>
        <v>30</v>
      </c>
    </row>
    <row r="235" spans="1:4">
      <c r="A235" s="47"/>
      <c r="B235" s="57"/>
      <c r="C235" s="4" t="s">
        <v>248</v>
      </c>
      <c r="D235" s="13">
        <v>10</v>
      </c>
    </row>
    <row r="236" spans="1:4">
      <c r="A236" s="47"/>
      <c r="B236" s="57"/>
      <c r="C236" s="4" t="s">
        <v>249</v>
      </c>
      <c r="D236" s="13">
        <v>10</v>
      </c>
    </row>
    <row r="237" spans="1:4">
      <c r="A237" s="47"/>
      <c r="B237" s="57"/>
      <c r="C237" s="4" t="s">
        <v>250</v>
      </c>
      <c r="D237" s="13">
        <v>5</v>
      </c>
    </row>
    <row r="238" spans="1:4">
      <c r="A238" s="47"/>
      <c r="B238" s="57"/>
      <c r="C238" s="4" t="s">
        <v>251</v>
      </c>
      <c r="D238" s="13">
        <v>5</v>
      </c>
    </row>
    <row r="239" spans="1:4">
      <c r="A239" s="47"/>
      <c r="B239" s="30" t="s">
        <v>252</v>
      </c>
      <c r="C239" s="4" t="s">
        <v>253</v>
      </c>
      <c r="D239" s="13">
        <v>10</v>
      </c>
    </row>
    <row r="240" spans="1:4">
      <c r="A240" s="47"/>
      <c r="B240" s="51" t="s">
        <v>254</v>
      </c>
      <c r="C240" s="31" t="s">
        <v>6</v>
      </c>
      <c r="D240" s="41">
        <f>SUM(D241:D244)</f>
        <v>20</v>
      </c>
    </row>
    <row r="241" spans="1:4">
      <c r="A241" s="47"/>
      <c r="B241" s="51"/>
      <c r="C241" s="4" t="s">
        <v>255</v>
      </c>
      <c r="D241" s="13">
        <v>5</v>
      </c>
    </row>
    <row r="242" spans="1:4">
      <c r="A242" s="47"/>
      <c r="B242" s="51"/>
      <c r="C242" s="4" t="s">
        <v>256</v>
      </c>
      <c r="D242" s="13">
        <v>5</v>
      </c>
    </row>
    <row r="243" spans="1:4">
      <c r="A243" s="47"/>
      <c r="B243" s="51"/>
      <c r="C243" s="4" t="s">
        <v>257</v>
      </c>
      <c r="D243" s="13">
        <v>5</v>
      </c>
    </row>
    <row r="244" spans="1:4">
      <c r="A244" s="47"/>
      <c r="B244" s="51"/>
      <c r="C244" s="4" t="s">
        <v>258</v>
      </c>
      <c r="D244" s="13">
        <v>5</v>
      </c>
    </row>
    <row r="245" spans="1:4">
      <c r="A245" s="47"/>
      <c r="B245" s="51" t="s">
        <v>259</v>
      </c>
      <c r="C245" s="31" t="s">
        <v>6</v>
      </c>
      <c r="D245" s="41">
        <f>SUM(D246:D247)</f>
        <v>15</v>
      </c>
    </row>
    <row r="246" spans="1:4">
      <c r="A246" s="47"/>
      <c r="B246" s="51"/>
      <c r="C246" s="4" t="s">
        <v>260</v>
      </c>
      <c r="D246" s="13">
        <v>10</v>
      </c>
    </row>
    <row r="247" spans="1:4">
      <c r="A247" s="47"/>
      <c r="B247" s="51"/>
      <c r="C247" s="4" t="s">
        <v>261</v>
      </c>
      <c r="D247" s="13">
        <v>5</v>
      </c>
    </row>
    <row r="248" spans="1:4">
      <c r="A248" s="47"/>
      <c r="B248" s="51" t="s">
        <v>262</v>
      </c>
      <c r="C248" s="31" t="s">
        <v>6</v>
      </c>
      <c r="D248" s="41">
        <f>SUM(D249:D251)</f>
        <v>15</v>
      </c>
    </row>
    <row r="249" spans="1:4">
      <c r="A249" s="47"/>
      <c r="B249" s="51"/>
      <c r="C249" s="4" t="s">
        <v>263</v>
      </c>
      <c r="D249" s="13">
        <v>5</v>
      </c>
    </row>
    <row r="250" spans="1:4">
      <c r="A250" s="47"/>
      <c r="B250" s="51"/>
      <c r="C250" s="4" t="s">
        <v>264</v>
      </c>
      <c r="D250" s="13">
        <v>5</v>
      </c>
    </row>
    <row r="251" spans="1:4">
      <c r="A251" s="47"/>
      <c r="B251" s="51"/>
      <c r="C251" s="4" t="s">
        <v>265</v>
      </c>
      <c r="D251" s="13">
        <v>5</v>
      </c>
    </row>
    <row r="252" spans="1:4">
      <c r="A252" s="47"/>
      <c r="B252" s="51" t="s">
        <v>266</v>
      </c>
      <c r="C252" s="31" t="s">
        <v>6</v>
      </c>
      <c r="D252" s="41">
        <f>SUM(D253:D254)</f>
        <v>15</v>
      </c>
    </row>
    <row r="253" spans="1:4">
      <c r="A253" s="47"/>
      <c r="B253" s="51"/>
      <c r="C253" s="4" t="s">
        <v>267</v>
      </c>
      <c r="D253" s="13">
        <v>10</v>
      </c>
    </row>
    <row r="254" spans="1:4">
      <c r="A254" s="47"/>
      <c r="B254" s="51"/>
      <c r="C254" s="4" t="s">
        <v>268</v>
      </c>
      <c r="D254" s="13">
        <v>5</v>
      </c>
    </row>
    <row r="255" spans="1:4">
      <c r="A255" s="47"/>
      <c r="B255" s="51" t="s">
        <v>269</v>
      </c>
      <c r="C255" s="31" t="s">
        <v>6</v>
      </c>
      <c r="D255" s="41">
        <f>SUM(D256:D257)</f>
        <v>15</v>
      </c>
    </row>
    <row r="256" spans="1:4">
      <c r="A256" s="47"/>
      <c r="B256" s="51"/>
      <c r="C256" s="4" t="s">
        <v>270</v>
      </c>
      <c r="D256" s="13">
        <v>10</v>
      </c>
    </row>
    <row r="257" spans="1:4">
      <c r="A257" s="47"/>
      <c r="B257" s="51"/>
      <c r="C257" s="4" t="s">
        <v>271</v>
      </c>
      <c r="D257" s="13">
        <v>5</v>
      </c>
    </row>
    <row r="258" spans="1:4">
      <c r="A258" s="47"/>
      <c r="B258" s="51" t="s">
        <v>272</v>
      </c>
      <c r="C258" s="31" t="s">
        <v>6</v>
      </c>
      <c r="D258" s="41">
        <f>SUM(D259:D262)</f>
        <v>35</v>
      </c>
    </row>
    <row r="259" spans="1:4">
      <c r="A259" s="47"/>
      <c r="B259" s="51"/>
      <c r="C259" s="4" t="s">
        <v>273</v>
      </c>
      <c r="D259" s="13">
        <v>10</v>
      </c>
    </row>
    <row r="260" spans="1:4">
      <c r="A260" s="47"/>
      <c r="B260" s="51"/>
      <c r="C260" s="4" t="s">
        <v>274</v>
      </c>
      <c r="D260" s="13">
        <v>10</v>
      </c>
    </row>
    <row r="261" spans="1:4">
      <c r="A261" s="47"/>
      <c r="B261" s="51"/>
      <c r="C261" s="4" t="s">
        <v>275</v>
      </c>
      <c r="D261" s="13">
        <v>5</v>
      </c>
    </row>
    <row r="262" spans="1:4">
      <c r="A262" s="47"/>
      <c r="B262" s="51"/>
      <c r="C262" s="4" t="s">
        <v>276</v>
      </c>
      <c r="D262" s="13">
        <v>10</v>
      </c>
    </row>
    <row r="263" spans="1:4">
      <c r="A263" s="47"/>
      <c r="B263" s="47" t="s">
        <v>277</v>
      </c>
      <c r="C263" s="31" t="s">
        <v>6</v>
      </c>
      <c r="D263" s="41">
        <f>SUM(D264:D268)</f>
        <v>30</v>
      </c>
    </row>
    <row r="264" spans="1:4">
      <c r="A264" s="47"/>
      <c r="B264" s="47"/>
      <c r="C264" s="4" t="s">
        <v>278</v>
      </c>
      <c r="D264" s="13">
        <v>5</v>
      </c>
    </row>
    <row r="265" spans="1:4">
      <c r="A265" s="47"/>
      <c r="B265" s="47"/>
      <c r="C265" s="4" t="s">
        <v>279</v>
      </c>
      <c r="D265" s="13">
        <v>5</v>
      </c>
    </row>
    <row r="266" spans="1:4">
      <c r="A266" s="47"/>
      <c r="B266" s="47"/>
      <c r="C266" s="4" t="s">
        <v>280</v>
      </c>
      <c r="D266" s="13">
        <v>5</v>
      </c>
    </row>
    <row r="267" spans="1:4">
      <c r="A267" s="47"/>
      <c r="B267" s="47"/>
      <c r="C267" s="4" t="s">
        <v>281</v>
      </c>
      <c r="D267" s="13">
        <v>10</v>
      </c>
    </row>
    <row r="268" spans="1:4">
      <c r="A268" s="47"/>
      <c r="B268" s="47"/>
      <c r="C268" s="4" t="s">
        <v>282</v>
      </c>
      <c r="D268" s="13">
        <v>5</v>
      </c>
    </row>
    <row r="269" spans="1:4">
      <c r="A269" s="47"/>
      <c r="B269" s="51" t="s">
        <v>283</v>
      </c>
      <c r="C269" s="31" t="s">
        <v>6</v>
      </c>
      <c r="D269" s="41">
        <f>SUM(D270:D273)</f>
        <v>20</v>
      </c>
    </row>
    <row r="270" spans="1:4">
      <c r="A270" s="47"/>
      <c r="B270" s="51"/>
      <c r="C270" s="4" t="s">
        <v>284</v>
      </c>
      <c r="D270" s="13">
        <v>5</v>
      </c>
    </row>
    <row r="271" spans="1:4">
      <c r="A271" s="47"/>
      <c r="B271" s="51"/>
      <c r="C271" s="4" t="s">
        <v>285</v>
      </c>
      <c r="D271" s="34">
        <v>5</v>
      </c>
    </row>
    <row r="272" spans="1:4">
      <c r="A272" s="47"/>
      <c r="B272" s="51"/>
      <c r="C272" s="4" t="s">
        <v>286</v>
      </c>
      <c r="D272" s="13">
        <v>5</v>
      </c>
    </row>
    <row r="273" spans="1:4">
      <c r="A273" s="47"/>
      <c r="B273" s="51"/>
      <c r="C273" s="4" t="s">
        <v>287</v>
      </c>
      <c r="D273" s="13">
        <v>5</v>
      </c>
    </row>
    <row r="274" spans="1:4">
      <c r="A274" s="47" t="s">
        <v>288</v>
      </c>
      <c r="B274" s="30" t="s">
        <v>289</v>
      </c>
      <c r="C274" s="4"/>
      <c r="D274" s="41">
        <f>SUM(D275+D284+D289)</f>
        <v>110</v>
      </c>
    </row>
    <row r="275" spans="1:4">
      <c r="A275" s="47"/>
      <c r="B275" s="30" t="s">
        <v>624</v>
      </c>
      <c r="C275" s="31" t="s">
        <v>6</v>
      </c>
      <c r="D275" s="41">
        <f>SUM(D276:D283)</f>
        <v>55</v>
      </c>
    </row>
    <row r="276" spans="1:4">
      <c r="A276" s="47"/>
      <c r="B276" s="47" t="s">
        <v>290</v>
      </c>
      <c r="C276" s="4" t="s">
        <v>291</v>
      </c>
      <c r="D276" s="13">
        <v>10</v>
      </c>
    </row>
    <row r="277" spans="1:4">
      <c r="A277" s="47"/>
      <c r="B277" s="47"/>
      <c r="C277" s="4" t="s">
        <v>292</v>
      </c>
      <c r="D277" s="13">
        <v>10</v>
      </c>
    </row>
    <row r="278" spans="1:4">
      <c r="A278" s="47"/>
      <c r="B278" s="47"/>
      <c r="C278" s="4" t="s">
        <v>293</v>
      </c>
      <c r="D278" s="13">
        <v>5</v>
      </c>
    </row>
    <row r="279" spans="1:4">
      <c r="A279" s="47"/>
      <c r="B279" s="47"/>
      <c r="C279" s="4" t="s">
        <v>294</v>
      </c>
      <c r="D279" s="13">
        <v>5</v>
      </c>
    </row>
    <row r="280" spans="1:4">
      <c r="A280" s="47"/>
      <c r="B280" s="47"/>
      <c r="C280" s="4" t="s">
        <v>295</v>
      </c>
      <c r="D280" s="13">
        <v>5</v>
      </c>
    </row>
    <row r="281" spans="1:4" ht="15">
      <c r="A281" s="47"/>
      <c r="B281" s="54" t="s">
        <v>296</v>
      </c>
      <c r="C281" s="11" t="s">
        <v>297</v>
      </c>
      <c r="D281" s="14">
        <v>5</v>
      </c>
    </row>
    <row r="282" spans="1:4" ht="15">
      <c r="A282" s="47"/>
      <c r="B282" s="58"/>
      <c r="C282" s="11" t="s">
        <v>298</v>
      </c>
      <c r="D282" s="14">
        <v>5</v>
      </c>
    </row>
    <row r="283" spans="1:4">
      <c r="A283" s="47"/>
      <c r="B283" s="55"/>
      <c r="C283" s="4" t="s">
        <v>299</v>
      </c>
      <c r="D283" s="13">
        <v>10</v>
      </c>
    </row>
    <row r="284" spans="1:4">
      <c r="A284" s="47"/>
      <c r="B284" s="48" t="s">
        <v>300</v>
      </c>
      <c r="C284" s="31" t="s">
        <v>6</v>
      </c>
      <c r="D284" s="43">
        <f>SUM(D285:D288)</f>
        <v>25</v>
      </c>
    </row>
    <row r="285" spans="1:4">
      <c r="A285" s="47"/>
      <c r="B285" s="48"/>
      <c r="C285" s="4" t="s">
        <v>301</v>
      </c>
      <c r="D285" s="15">
        <v>5</v>
      </c>
    </row>
    <row r="286" spans="1:4">
      <c r="A286" s="47"/>
      <c r="B286" s="48"/>
      <c r="C286" s="4" t="s">
        <v>302</v>
      </c>
      <c r="D286" s="15">
        <v>10</v>
      </c>
    </row>
    <row r="287" spans="1:4">
      <c r="A287" s="47"/>
      <c r="B287" s="48"/>
      <c r="C287" s="4" t="s">
        <v>303</v>
      </c>
      <c r="D287" s="15">
        <v>5</v>
      </c>
    </row>
    <row r="288" spans="1:4">
      <c r="A288" s="47"/>
      <c r="B288" s="48"/>
      <c r="C288" s="4" t="s">
        <v>304</v>
      </c>
      <c r="D288" s="15">
        <v>5</v>
      </c>
    </row>
    <row r="289" spans="1:4">
      <c r="A289" s="47"/>
      <c r="B289" s="48" t="s">
        <v>305</v>
      </c>
      <c r="C289" s="31" t="s">
        <v>6</v>
      </c>
      <c r="D289" s="43">
        <f>SUM(D290:D293)</f>
        <v>30</v>
      </c>
    </row>
    <row r="290" spans="1:4">
      <c r="A290" s="47"/>
      <c r="B290" s="48"/>
      <c r="C290" s="4" t="s">
        <v>306</v>
      </c>
      <c r="D290" s="15">
        <v>10</v>
      </c>
    </row>
    <row r="291" spans="1:4">
      <c r="A291" s="47"/>
      <c r="B291" s="48"/>
      <c r="C291" s="4" t="s">
        <v>307</v>
      </c>
      <c r="D291" s="13">
        <v>10</v>
      </c>
    </row>
    <row r="292" spans="1:4">
      <c r="A292" s="47"/>
      <c r="B292" s="48"/>
      <c r="C292" s="4" t="s">
        <v>308</v>
      </c>
      <c r="D292" s="13">
        <v>5</v>
      </c>
    </row>
    <row r="293" spans="1:4">
      <c r="A293" s="47"/>
      <c r="B293" s="48"/>
      <c r="C293" s="4" t="s">
        <v>309</v>
      </c>
      <c r="D293" s="13">
        <v>5</v>
      </c>
    </row>
    <row r="294" spans="1:4">
      <c r="A294" s="51" t="s">
        <v>310</v>
      </c>
      <c r="B294" s="30" t="s">
        <v>311</v>
      </c>
      <c r="C294" s="16"/>
      <c r="D294" s="44">
        <f>SUM(D295+D298+D302+D306+D311+D315+D318+D320)</f>
        <v>120</v>
      </c>
    </row>
    <row r="295" spans="1:4">
      <c r="A295" s="51"/>
      <c r="B295" s="30" t="s">
        <v>627</v>
      </c>
      <c r="C295" s="31" t="s">
        <v>6</v>
      </c>
      <c r="D295" s="44">
        <f>SUM(D296:D297)</f>
        <v>15</v>
      </c>
    </row>
    <row r="296" spans="1:4">
      <c r="A296" s="51"/>
      <c r="B296" s="51" t="s">
        <v>93</v>
      </c>
      <c r="C296" s="5" t="s">
        <v>312</v>
      </c>
      <c r="D296" s="17">
        <v>10</v>
      </c>
    </row>
    <row r="297" spans="1:4">
      <c r="A297" s="51"/>
      <c r="B297" s="51"/>
      <c r="C297" s="5" t="s">
        <v>313</v>
      </c>
      <c r="D297" s="17">
        <v>5</v>
      </c>
    </row>
    <row r="298" spans="1:4">
      <c r="A298" s="51"/>
      <c r="B298" s="51" t="s">
        <v>314</v>
      </c>
      <c r="C298" s="31" t="s">
        <v>6</v>
      </c>
      <c r="D298" s="44">
        <f>SUM(D299:D301)</f>
        <v>18</v>
      </c>
    </row>
    <row r="299" spans="1:4">
      <c r="A299" s="51"/>
      <c r="B299" s="51"/>
      <c r="C299" s="5" t="s">
        <v>315</v>
      </c>
      <c r="D299" s="17">
        <v>8</v>
      </c>
    </row>
    <row r="300" spans="1:4">
      <c r="A300" s="51"/>
      <c r="B300" s="51"/>
      <c r="C300" s="5" t="s">
        <v>316</v>
      </c>
      <c r="D300" s="17">
        <v>5</v>
      </c>
    </row>
    <row r="301" spans="1:4">
      <c r="A301" s="51"/>
      <c r="B301" s="51"/>
      <c r="C301" s="5" t="s">
        <v>317</v>
      </c>
      <c r="D301" s="17">
        <v>5</v>
      </c>
    </row>
    <row r="302" spans="1:4">
      <c r="A302" s="51"/>
      <c r="B302" s="51" t="s">
        <v>318</v>
      </c>
      <c r="C302" s="31" t="s">
        <v>6</v>
      </c>
      <c r="D302" s="44">
        <f>SUM(D303:D305)</f>
        <v>23</v>
      </c>
    </row>
    <row r="303" spans="1:4">
      <c r="A303" s="51"/>
      <c r="B303" s="51"/>
      <c r="C303" s="5" t="s">
        <v>319</v>
      </c>
      <c r="D303" s="17">
        <v>8</v>
      </c>
    </row>
    <row r="304" spans="1:4">
      <c r="A304" s="51"/>
      <c r="B304" s="51"/>
      <c r="C304" s="5" t="s">
        <v>320</v>
      </c>
      <c r="D304" s="17">
        <v>5</v>
      </c>
    </row>
    <row r="305" spans="1:4">
      <c r="A305" s="51"/>
      <c r="B305" s="51"/>
      <c r="C305" s="5" t="s">
        <v>321</v>
      </c>
      <c r="D305" s="17">
        <v>10</v>
      </c>
    </row>
    <row r="306" spans="1:4">
      <c r="A306" s="51"/>
      <c r="B306" s="51" t="s">
        <v>322</v>
      </c>
      <c r="C306" s="31" t="s">
        <v>6</v>
      </c>
      <c r="D306" s="44">
        <f>SUM(D307:D310)</f>
        <v>20</v>
      </c>
    </row>
    <row r="307" spans="1:4">
      <c r="A307" s="51"/>
      <c r="B307" s="51"/>
      <c r="C307" s="5" t="s">
        <v>323</v>
      </c>
      <c r="D307" s="17">
        <v>5</v>
      </c>
    </row>
    <row r="308" spans="1:4">
      <c r="A308" s="51"/>
      <c r="B308" s="51"/>
      <c r="C308" s="5" t="s">
        <v>324</v>
      </c>
      <c r="D308" s="17">
        <v>5</v>
      </c>
    </row>
    <row r="309" spans="1:4">
      <c r="A309" s="51"/>
      <c r="B309" s="51"/>
      <c r="C309" s="5" t="s">
        <v>325</v>
      </c>
      <c r="D309" s="17">
        <v>5</v>
      </c>
    </row>
    <row r="310" spans="1:4">
      <c r="A310" s="51"/>
      <c r="B310" s="51"/>
      <c r="C310" s="5" t="s">
        <v>326</v>
      </c>
      <c r="D310" s="17">
        <v>5</v>
      </c>
    </row>
    <row r="311" spans="1:4">
      <c r="A311" s="51"/>
      <c r="B311" s="51" t="s">
        <v>327</v>
      </c>
      <c r="C311" s="31" t="s">
        <v>6</v>
      </c>
      <c r="D311" s="44">
        <f>SUM(D312:D314)</f>
        <v>18</v>
      </c>
    </row>
    <row r="312" spans="1:4">
      <c r="A312" s="51"/>
      <c r="B312" s="51"/>
      <c r="C312" s="5" t="s">
        <v>328</v>
      </c>
      <c r="D312" s="17">
        <v>8</v>
      </c>
    </row>
    <row r="313" spans="1:4">
      <c r="A313" s="51"/>
      <c r="B313" s="51"/>
      <c r="C313" s="5" t="s">
        <v>329</v>
      </c>
      <c r="D313" s="17">
        <v>5</v>
      </c>
    </row>
    <row r="314" spans="1:4">
      <c r="A314" s="51"/>
      <c r="B314" s="51"/>
      <c r="C314" s="5" t="s">
        <v>330</v>
      </c>
      <c r="D314" s="17">
        <v>5</v>
      </c>
    </row>
    <row r="315" spans="1:4">
      <c r="A315" s="51"/>
      <c r="B315" s="51" t="s">
        <v>331</v>
      </c>
      <c r="C315" s="31" t="s">
        <v>6</v>
      </c>
      <c r="D315" s="44">
        <f>SUM(D316:D317)</f>
        <v>13</v>
      </c>
    </row>
    <row r="316" spans="1:4">
      <c r="A316" s="51"/>
      <c r="B316" s="51"/>
      <c r="C316" s="5" t="s">
        <v>332</v>
      </c>
      <c r="D316" s="17">
        <v>8</v>
      </c>
    </row>
    <row r="317" spans="1:4">
      <c r="A317" s="51"/>
      <c r="B317" s="51"/>
      <c r="C317" s="5" t="s">
        <v>333</v>
      </c>
      <c r="D317" s="17">
        <v>5</v>
      </c>
    </row>
    <row r="318" spans="1:4">
      <c r="A318" s="51"/>
      <c r="B318" s="51" t="s">
        <v>334</v>
      </c>
      <c r="C318" s="31" t="s">
        <v>6</v>
      </c>
      <c r="D318" s="44">
        <v>8</v>
      </c>
    </row>
    <row r="319" spans="1:4">
      <c r="A319" s="51"/>
      <c r="B319" s="51"/>
      <c r="C319" s="5" t="s">
        <v>335</v>
      </c>
      <c r="D319" s="17">
        <v>8</v>
      </c>
    </row>
    <row r="320" spans="1:4">
      <c r="A320" s="51"/>
      <c r="B320" s="51" t="s">
        <v>336</v>
      </c>
      <c r="C320" s="31" t="s">
        <v>6</v>
      </c>
      <c r="D320" s="44">
        <v>5</v>
      </c>
    </row>
    <row r="321" spans="1:4">
      <c r="A321" s="51"/>
      <c r="B321" s="51"/>
      <c r="C321" s="5" t="s">
        <v>337</v>
      </c>
      <c r="D321" s="17">
        <v>5</v>
      </c>
    </row>
    <row r="322" spans="1:4">
      <c r="A322" s="47" t="s">
        <v>338</v>
      </c>
      <c r="B322" s="30" t="s">
        <v>339</v>
      </c>
      <c r="C322" s="16"/>
      <c r="D322" s="41">
        <f>SUM(D323+D335+D341+D346+D352+D357+D363+D369+D371+D378)</f>
        <v>298</v>
      </c>
    </row>
    <row r="323" spans="1:4">
      <c r="A323" s="47"/>
      <c r="B323" s="30" t="s">
        <v>627</v>
      </c>
      <c r="C323" s="31" t="s">
        <v>6</v>
      </c>
      <c r="D323" s="41">
        <f>SUM(D324:D334)</f>
        <v>65</v>
      </c>
    </row>
    <row r="324" spans="1:4">
      <c r="A324" s="47"/>
      <c r="B324" s="47" t="s">
        <v>93</v>
      </c>
      <c r="C324" s="4" t="s">
        <v>340</v>
      </c>
      <c r="D324" s="31">
        <v>10</v>
      </c>
    </row>
    <row r="325" spans="1:4">
      <c r="A325" s="47"/>
      <c r="B325" s="47"/>
      <c r="C325" s="4" t="s">
        <v>341</v>
      </c>
      <c r="D325" s="31">
        <v>5</v>
      </c>
    </row>
    <row r="326" spans="1:4">
      <c r="A326" s="47"/>
      <c r="B326" s="47" t="s">
        <v>342</v>
      </c>
      <c r="C326" s="4" t="s">
        <v>343</v>
      </c>
      <c r="D326" s="31">
        <v>5</v>
      </c>
    </row>
    <row r="327" spans="1:4">
      <c r="A327" s="47"/>
      <c r="B327" s="47"/>
      <c r="C327" s="4" t="s">
        <v>344</v>
      </c>
      <c r="D327" s="31">
        <v>5</v>
      </c>
    </row>
    <row r="328" spans="1:4">
      <c r="A328" s="47"/>
      <c r="B328" s="47"/>
      <c r="C328" s="4" t="s">
        <v>345</v>
      </c>
      <c r="D328" s="31">
        <v>5</v>
      </c>
    </row>
    <row r="329" spans="1:4">
      <c r="A329" s="47"/>
      <c r="B329" s="47"/>
      <c r="C329" s="4" t="s">
        <v>346</v>
      </c>
      <c r="D329" s="31">
        <v>5</v>
      </c>
    </row>
    <row r="330" spans="1:4">
      <c r="A330" s="47"/>
      <c r="B330" s="47" t="s">
        <v>347</v>
      </c>
      <c r="C330" s="4" t="s">
        <v>348</v>
      </c>
      <c r="D330" s="31">
        <v>10</v>
      </c>
    </row>
    <row r="331" spans="1:4">
      <c r="A331" s="47"/>
      <c r="B331" s="47"/>
      <c r="C331" s="4" t="s">
        <v>349</v>
      </c>
      <c r="D331" s="31">
        <v>5</v>
      </c>
    </row>
    <row r="332" spans="1:4">
      <c r="A332" s="47"/>
      <c r="B332" s="47"/>
      <c r="C332" s="4" t="s">
        <v>350</v>
      </c>
      <c r="D332" s="31">
        <v>5</v>
      </c>
    </row>
    <row r="333" spans="1:4">
      <c r="A333" s="47"/>
      <c r="B333" s="47"/>
      <c r="C333" s="4" t="s">
        <v>351</v>
      </c>
      <c r="D333" s="31">
        <v>5</v>
      </c>
    </row>
    <row r="334" spans="1:4">
      <c r="A334" s="47"/>
      <c r="B334" s="47"/>
      <c r="C334" s="4" t="s">
        <v>352</v>
      </c>
      <c r="D334" s="31">
        <v>5</v>
      </c>
    </row>
    <row r="335" spans="1:4">
      <c r="A335" s="47"/>
      <c r="B335" s="47" t="s">
        <v>353</v>
      </c>
      <c r="C335" s="31" t="s">
        <v>6</v>
      </c>
      <c r="D335" s="41">
        <f>SUM(D336:D340)</f>
        <v>35</v>
      </c>
    </row>
    <row r="336" spans="1:4">
      <c r="A336" s="47"/>
      <c r="B336" s="47"/>
      <c r="C336" s="4" t="s">
        <v>354</v>
      </c>
      <c r="D336" s="31">
        <v>5</v>
      </c>
    </row>
    <row r="337" spans="1:4">
      <c r="A337" s="47"/>
      <c r="B337" s="47"/>
      <c r="C337" s="4" t="s">
        <v>355</v>
      </c>
      <c r="D337" s="31">
        <v>10</v>
      </c>
    </row>
    <row r="338" spans="1:4">
      <c r="A338" s="47"/>
      <c r="B338" s="47"/>
      <c r="C338" s="4" t="s">
        <v>356</v>
      </c>
      <c r="D338" s="31">
        <v>10</v>
      </c>
    </row>
    <row r="339" spans="1:4">
      <c r="A339" s="47"/>
      <c r="B339" s="47"/>
      <c r="C339" s="4" t="s">
        <v>357</v>
      </c>
      <c r="D339" s="31">
        <v>5</v>
      </c>
    </row>
    <row r="340" spans="1:4">
      <c r="A340" s="47"/>
      <c r="B340" s="47"/>
      <c r="C340" s="4" t="s">
        <v>358</v>
      </c>
      <c r="D340" s="31">
        <v>5</v>
      </c>
    </row>
    <row r="341" spans="1:4">
      <c r="A341" s="47"/>
      <c r="B341" s="47" t="s">
        <v>359</v>
      </c>
      <c r="C341" s="31" t="s">
        <v>6</v>
      </c>
      <c r="D341" s="41">
        <f>SUM(D342:D345)</f>
        <v>20</v>
      </c>
    </row>
    <row r="342" spans="1:4">
      <c r="A342" s="47"/>
      <c r="B342" s="47"/>
      <c r="C342" s="4" t="s">
        <v>360</v>
      </c>
      <c r="D342" s="31">
        <v>5</v>
      </c>
    </row>
    <row r="343" spans="1:4">
      <c r="A343" s="47"/>
      <c r="B343" s="47"/>
      <c r="C343" s="4" t="s">
        <v>361</v>
      </c>
      <c r="D343" s="31">
        <v>5</v>
      </c>
    </row>
    <row r="344" spans="1:4">
      <c r="A344" s="47"/>
      <c r="B344" s="47"/>
      <c r="C344" s="4" t="s">
        <v>362</v>
      </c>
      <c r="D344" s="31">
        <v>5</v>
      </c>
    </row>
    <row r="345" spans="1:4">
      <c r="A345" s="47"/>
      <c r="B345" s="47"/>
      <c r="C345" s="4" t="s">
        <v>363</v>
      </c>
      <c r="D345" s="31">
        <v>5</v>
      </c>
    </row>
    <row r="346" spans="1:4">
      <c r="A346" s="47"/>
      <c r="B346" s="47" t="s">
        <v>364</v>
      </c>
      <c r="C346" s="31" t="s">
        <v>6</v>
      </c>
      <c r="D346" s="41">
        <f>SUM(D347:D351)</f>
        <v>25</v>
      </c>
    </row>
    <row r="347" spans="1:4">
      <c r="A347" s="47"/>
      <c r="B347" s="47"/>
      <c r="C347" s="4" t="s">
        <v>365</v>
      </c>
      <c r="D347" s="31">
        <v>5</v>
      </c>
    </row>
    <row r="348" spans="1:4">
      <c r="A348" s="47"/>
      <c r="B348" s="47"/>
      <c r="C348" s="4" t="s">
        <v>366</v>
      </c>
      <c r="D348" s="31">
        <v>5</v>
      </c>
    </row>
    <row r="349" spans="1:4">
      <c r="A349" s="47"/>
      <c r="B349" s="47"/>
      <c r="C349" s="4" t="s">
        <v>367</v>
      </c>
      <c r="D349" s="31">
        <v>5</v>
      </c>
    </row>
    <row r="350" spans="1:4">
      <c r="A350" s="47"/>
      <c r="B350" s="47"/>
      <c r="C350" s="4" t="s">
        <v>368</v>
      </c>
      <c r="D350" s="31">
        <v>5</v>
      </c>
    </row>
    <row r="351" spans="1:4">
      <c r="A351" s="47"/>
      <c r="B351" s="47"/>
      <c r="C351" s="4" t="s">
        <v>369</v>
      </c>
      <c r="D351" s="31">
        <v>5</v>
      </c>
    </row>
    <row r="352" spans="1:4">
      <c r="A352" s="47"/>
      <c r="B352" s="47" t="s">
        <v>370</v>
      </c>
      <c r="C352" s="31" t="s">
        <v>6</v>
      </c>
      <c r="D352" s="41">
        <f>SUM(D353:D356)</f>
        <v>23</v>
      </c>
    </row>
    <row r="353" spans="1:4">
      <c r="A353" s="47"/>
      <c r="B353" s="47"/>
      <c r="C353" s="4" t="s">
        <v>371</v>
      </c>
      <c r="D353" s="31">
        <v>5</v>
      </c>
    </row>
    <row r="354" spans="1:4">
      <c r="A354" s="47"/>
      <c r="B354" s="47"/>
      <c r="C354" s="4" t="s">
        <v>372</v>
      </c>
      <c r="D354" s="31">
        <v>5</v>
      </c>
    </row>
    <row r="355" spans="1:4">
      <c r="A355" s="47"/>
      <c r="B355" s="47"/>
      <c r="C355" s="4" t="s">
        <v>373</v>
      </c>
      <c r="D355" s="31">
        <v>5</v>
      </c>
    </row>
    <row r="356" spans="1:4" ht="27">
      <c r="A356" s="47"/>
      <c r="B356" s="47"/>
      <c r="C356" s="4" t="s">
        <v>374</v>
      </c>
      <c r="D356" s="31">
        <v>8</v>
      </c>
    </row>
    <row r="357" spans="1:4">
      <c r="A357" s="47"/>
      <c r="B357" s="47" t="s">
        <v>375</v>
      </c>
      <c r="C357" s="31" t="s">
        <v>6</v>
      </c>
      <c r="D357" s="41">
        <f>SUM(D358:D362)</f>
        <v>32</v>
      </c>
    </row>
    <row r="358" spans="1:4">
      <c r="A358" s="47"/>
      <c r="B358" s="47"/>
      <c r="C358" s="4" t="s">
        <v>376</v>
      </c>
      <c r="D358" s="31">
        <v>12</v>
      </c>
    </row>
    <row r="359" spans="1:4">
      <c r="A359" s="47"/>
      <c r="B359" s="47"/>
      <c r="C359" s="4" t="s">
        <v>377</v>
      </c>
      <c r="D359" s="31">
        <v>5</v>
      </c>
    </row>
    <row r="360" spans="1:4">
      <c r="A360" s="47"/>
      <c r="B360" s="47"/>
      <c r="C360" s="4" t="s">
        <v>378</v>
      </c>
      <c r="D360" s="31">
        <v>5</v>
      </c>
    </row>
    <row r="361" spans="1:4">
      <c r="A361" s="47"/>
      <c r="B361" s="47"/>
      <c r="C361" s="4" t="s">
        <v>379</v>
      </c>
      <c r="D361" s="31">
        <v>5</v>
      </c>
    </row>
    <row r="362" spans="1:4">
      <c r="A362" s="47"/>
      <c r="B362" s="47"/>
      <c r="C362" s="4" t="s">
        <v>380</v>
      </c>
      <c r="D362" s="31">
        <v>5</v>
      </c>
    </row>
    <row r="363" spans="1:4">
      <c r="A363" s="47"/>
      <c r="B363" s="47" t="s">
        <v>381</v>
      </c>
      <c r="C363" s="31" t="s">
        <v>6</v>
      </c>
      <c r="D363" s="41">
        <f>SUM(D364:D368)</f>
        <v>28</v>
      </c>
    </row>
    <row r="364" spans="1:4">
      <c r="A364" s="47"/>
      <c r="B364" s="47"/>
      <c r="C364" s="4" t="s">
        <v>382</v>
      </c>
      <c r="D364" s="31">
        <v>8</v>
      </c>
    </row>
    <row r="365" spans="1:4">
      <c r="A365" s="47"/>
      <c r="B365" s="47"/>
      <c r="C365" s="4" t="s">
        <v>383</v>
      </c>
      <c r="D365" s="31">
        <v>5</v>
      </c>
    </row>
    <row r="366" spans="1:4">
      <c r="A366" s="47"/>
      <c r="B366" s="47"/>
      <c r="C366" s="4" t="s">
        <v>384</v>
      </c>
      <c r="D366" s="31">
        <v>5</v>
      </c>
    </row>
    <row r="367" spans="1:4">
      <c r="A367" s="47"/>
      <c r="B367" s="47"/>
      <c r="C367" s="4" t="s">
        <v>385</v>
      </c>
      <c r="D367" s="31">
        <v>5</v>
      </c>
    </row>
    <row r="368" spans="1:4">
      <c r="A368" s="47"/>
      <c r="B368" s="47"/>
      <c r="C368" s="4" t="s">
        <v>386</v>
      </c>
      <c r="D368" s="31">
        <v>5</v>
      </c>
    </row>
    <row r="369" spans="1:4">
      <c r="A369" s="47"/>
      <c r="B369" s="47" t="s">
        <v>387</v>
      </c>
      <c r="C369" s="31" t="s">
        <v>6</v>
      </c>
      <c r="D369" s="41">
        <v>10</v>
      </c>
    </row>
    <row r="370" spans="1:4">
      <c r="A370" s="47"/>
      <c r="B370" s="49"/>
      <c r="C370" s="4" t="s">
        <v>388</v>
      </c>
      <c r="D370" s="31">
        <v>10</v>
      </c>
    </row>
    <row r="371" spans="1:4">
      <c r="A371" s="47"/>
      <c r="B371" s="47" t="s">
        <v>389</v>
      </c>
      <c r="C371" s="31" t="s">
        <v>6</v>
      </c>
      <c r="D371" s="41">
        <f>SUM(D372:D377)</f>
        <v>35</v>
      </c>
    </row>
    <row r="372" spans="1:4">
      <c r="A372" s="47"/>
      <c r="B372" s="47"/>
      <c r="C372" s="4" t="s">
        <v>390</v>
      </c>
      <c r="D372" s="31">
        <v>5</v>
      </c>
    </row>
    <row r="373" spans="1:4">
      <c r="A373" s="47"/>
      <c r="B373" s="47"/>
      <c r="C373" s="4" t="s">
        <v>391</v>
      </c>
      <c r="D373" s="31">
        <v>8</v>
      </c>
    </row>
    <row r="374" spans="1:4">
      <c r="A374" s="47"/>
      <c r="B374" s="47"/>
      <c r="C374" s="4" t="s">
        <v>392</v>
      </c>
      <c r="D374" s="31">
        <v>7</v>
      </c>
    </row>
    <row r="375" spans="1:4">
      <c r="A375" s="47"/>
      <c r="B375" s="47"/>
      <c r="C375" s="4" t="s">
        <v>393</v>
      </c>
      <c r="D375" s="31">
        <v>5</v>
      </c>
    </row>
    <row r="376" spans="1:4">
      <c r="A376" s="47"/>
      <c r="B376" s="47"/>
      <c r="C376" s="4" t="s">
        <v>394</v>
      </c>
      <c r="D376" s="31">
        <v>5</v>
      </c>
    </row>
    <row r="377" spans="1:4">
      <c r="A377" s="47"/>
      <c r="B377" s="47"/>
      <c r="C377" s="4" t="s">
        <v>395</v>
      </c>
      <c r="D377" s="31">
        <v>5</v>
      </c>
    </row>
    <row r="378" spans="1:4">
      <c r="A378" s="47"/>
      <c r="B378" s="47" t="s">
        <v>396</v>
      </c>
      <c r="C378" s="31" t="s">
        <v>6</v>
      </c>
      <c r="D378" s="41">
        <f>SUM(D379:D383)</f>
        <v>25</v>
      </c>
    </row>
    <row r="379" spans="1:4">
      <c r="A379" s="47"/>
      <c r="B379" s="47"/>
      <c r="C379" s="4" t="s">
        <v>397</v>
      </c>
      <c r="D379" s="31">
        <v>5</v>
      </c>
    </row>
    <row r="380" spans="1:4">
      <c r="A380" s="47"/>
      <c r="B380" s="47"/>
      <c r="C380" s="4" t="s">
        <v>398</v>
      </c>
      <c r="D380" s="31">
        <v>5</v>
      </c>
    </row>
    <row r="381" spans="1:4">
      <c r="A381" s="47"/>
      <c r="B381" s="47"/>
      <c r="C381" s="4" t="s">
        <v>399</v>
      </c>
      <c r="D381" s="31">
        <v>5</v>
      </c>
    </row>
    <row r="382" spans="1:4">
      <c r="A382" s="47"/>
      <c r="B382" s="47"/>
      <c r="C382" s="4" t="s">
        <v>400</v>
      </c>
      <c r="D382" s="31">
        <v>5</v>
      </c>
    </row>
    <row r="383" spans="1:4">
      <c r="A383" s="47"/>
      <c r="B383" s="47"/>
      <c r="C383" s="4" t="s">
        <v>401</v>
      </c>
      <c r="D383" s="31">
        <v>5</v>
      </c>
    </row>
    <row r="384" spans="1:4">
      <c r="A384" s="56" t="s">
        <v>402</v>
      </c>
      <c r="B384" s="30" t="s">
        <v>403</v>
      </c>
      <c r="C384" s="16"/>
      <c r="D384" s="45">
        <f>SUM(D385+D404+D410+D418+D424+D428+D431+D434+D436+D439)</f>
        <v>420</v>
      </c>
    </row>
    <row r="385" spans="1:4">
      <c r="A385" s="56"/>
      <c r="B385" s="30" t="s">
        <v>627</v>
      </c>
      <c r="C385" s="31" t="s">
        <v>6</v>
      </c>
      <c r="D385" s="46">
        <f>SUM(D386:D403)</f>
        <v>180</v>
      </c>
    </row>
    <row r="386" spans="1:4">
      <c r="A386" s="56"/>
      <c r="B386" s="35"/>
      <c r="C386" s="18" t="s">
        <v>404</v>
      </c>
      <c r="D386" s="35">
        <v>20</v>
      </c>
    </row>
    <row r="387" spans="1:4">
      <c r="A387" s="56"/>
      <c r="B387" s="50" t="s">
        <v>405</v>
      </c>
      <c r="C387" s="18" t="s">
        <v>406</v>
      </c>
      <c r="D387" s="35">
        <v>20</v>
      </c>
    </row>
    <row r="388" spans="1:4">
      <c r="A388" s="56"/>
      <c r="B388" s="50"/>
      <c r="C388" s="18" t="s">
        <v>407</v>
      </c>
      <c r="D388" s="35">
        <v>10</v>
      </c>
    </row>
    <row r="389" spans="1:4">
      <c r="A389" s="56"/>
      <c r="B389" s="50"/>
      <c r="C389" s="18" t="s">
        <v>408</v>
      </c>
      <c r="D389" s="35">
        <v>5</v>
      </c>
    </row>
    <row r="390" spans="1:4">
      <c r="A390" s="56"/>
      <c r="B390" s="50"/>
      <c r="C390" s="18" t="s">
        <v>409</v>
      </c>
      <c r="D390" s="35">
        <v>5</v>
      </c>
    </row>
    <row r="391" spans="1:4">
      <c r="A391" s="56"/>
      <c r="B391" s="50"/>
      <c r="C391" s="18" t="s">
        <v>410</v>
      </c>
      <c r="D391" s="35">
        <v>5</v>
      </c>
    </row>
    <row r="392" spans="1:4">
      <c r="A392" s="56"/>
      <c r="B392" s="35" t="s">
        <v>411</v>
      </c>
      <c r="C392" s="18" t="s">
        <v>412</v>
      </c>
      <c r="D392" s="35">
        <v>5</v>
      </c>
    </row>
    <row r="393" spans="1:4">
      <c r="A393" s="56"/>
      <c r="B393" s="50" t="s">
        <v>413</v>
      </c>
      <c r="C393" s="18" t="s">
        <v>414</v>
      </c>
      <c r="D393" s="35">
        <v>10</v>
      </c>
    </row>
    <row r="394" spans="1:4">
      <c r="A394" s="56"/>
      <c r="B394" s="50"/>
      <c r="C394" s="18" t="s">
        <v>415</v>
      </c>
      <c r="D394" s="35">
        <v>10</v>
      </c>
    </row>
    <row r="395" spans="1:4">
      <c r="A395" s="56"/>
      <c r="B395" s="50"/>
      <c r="C395" s="18" t="s">
        <v>416</v>
      </c>
      <c r="D395" s="35">
        <v>10</v>
      </c>
    </row>
    <row r="396" spans="1:4">
      <c r="A396" s="56"/>
      <c r="B396" s="50"/>
      <c r="C396" s="18" t="s">
        <v>417</v>
      </c>
      <c r="D396" s="35">
        <v>5</v>
      </c>
    </row>
    <row r="397" spans="1:4">
      <c r="A397" s="56"/>
      <c r="B397" s="50"/>
      <c r="C397" s="18" t="s">
        <v>418</v>
      </c>
      <c r="D397" s="35">
        <v>5</v>
      </c>
    </row>
    <row r="398" spans="1:4">
      <c r="A398" s="56"/>
      <c r="B398" s="50"/>
      <c r="C398" s="18" t="s">
        <v>419</v>
      </c>
      <c r="D398" s="35">
        <v>5</v>
      </c>
    </row>
    <row r="399" spans="1:4">
      <c r="A399" s="56"/>
      <c r="B399" s="50" t="s">
        <v>420</v>
      </c>
      <c r="C399" s="18" t="s">
        <v>421</v>
      </c>
      <c r="D399" s="35">
        <v>30</v>
      </c>
    </row>
    <row r="400" spans="1:4">
      <c r="A400" s="56"/>
      <c r="B400" s="50"/>
      <c r="C400" s="18" t="s">
        <v>422</v>
      </c>
      <c r="D400" s="35">
        <v>20</v>
      </c>
    </row>
    <row r="401" spans="1:4">
      <c r="A401" s="56"/>
      <c r="B401" s="50"/>
      <c r="C401" s="18" t="s">
        <v>423</v>
      </c>
      <c r="D401" s="35">
        <v>5</v>
      </c>
    </row>
    <row r="402" spans="1:4">
      <c r="A402" s="56"/>
      <c r="B402" s="50"/>
      <c r="C402" s="18" t="s">
        <v>424</v>
      </c>
      <c r="D402" s="35">
        <v>5</v>
      </c>
    </row>
    <row r="403" spans="1:4">
      <c r="A403" s="56"/>
      <c r="B403" s="35" t="s">
        <v>425</v>
      </c>
      <c r="C403" s="18" t="s">
        <v>426</v>
      </c>
      <c r="D403" s="35">
        <v>5</v>
      </c>
    </row>
    <row r="404" spans="1:4">
      <c r="A404" s="56"/>
      <c r="B404" s="50" t="s">
        <v>427</v>
      </c>
      <c r="C404" s="31" t="s">
        <v>6</v>
      </c>
      <c r="D404" s="46">
        <f>SUM(D405:D409)</f>
        <v>30</v>
      </c>
    </row>
    <row r="405" spans="1:4">
      <c r="A405" s="56"/>
      <c r="B405" s="50"/>
      <c r="C405" s="18" t="s">
        <v>428</v>
      </c>
      <c r="D405" s="35">
        <v>5</v>
      </c>
    </row>
    <row r="406" spans="1:4">
      <c r="A406" s="56"/>
      <c r="B406" s="50"/>
      <c r="C406" s="18" t="s">
        <v>429</v>
      </c>
      <c r="D406" s="35">
        <v>10</v>
      </c>
    </row>
    <row r="407" spans="1:4">
      <c r="A407" s="56"/>
      <c r="B407" s="50"/>
      <c r="C407" s="18" t="s">
        <v>430</v>
      </c>
      <c r="D407" s="35">
        <v>5</v>
      </c>
    </row>
    <row r="408" spans="1:4">
      <c r="A408" s="56"/>
      <c r="B408" s="50"/>
      <c r="C408" s="18" t="s">
        <v>431</v>
      </c>
      <c r="D408" s="35">
        <v>5</v>
      </c>
    </row>
    <row r="409" spans="1:4">
      <c r="A409" s="56"/>
      <c r="B409" s="50"/>
      <c r="C409" s="18" t="s">
        <v>432</v>
      </c>
      <c r="D409" s="35">
        <v>5</v>
      </c>
    </row>
    <row r="410" spans="1:4">
      <c r="A410" s="56"/>
      <c r="B410" s="50" t="s">
        <v>433</v>
      </c>
      <c r="C410" s="31" t="s">
        <v>6</v>
      </c>
      <c r="D410" s="46">
        <f>SUM(D411:D417)</f>
        <v>45</v>
      </c>
    </row>
    <row r="411" spans="1:4">
      <c r="A411" s="56"/>
      <c r="B411" s="50"/>
      <c r="C411" s="18" t="s">
        <v>434</v>
      </c>
      <c r="D411" s="35">
        <v>5</v>
      </c>
    </row>
    <row r="412" spans="1:4">
      <c r="A412" s="56"/>
      <c r="B412" s="50"/>
      <c r="C412" s="18" t="s">
        <v>435</v>
      </c>
      <c r="D412" s="35">
        <v>10</v>
      </c>
    </row>
    <row r="413" spans="1:4">
      <c r="A413" s="56"/>
      <c r="B413" s="50"/>
      <c r="C413" s="18" t="s">
        <v>436</v>
      </c>
      <c r="D413" s="35">
        <v>10</v>
      </c>
    </row>
    <row r="414" spans="1:4">
      <c r="A414" s="56"/>
      <c r="B414" s="50"/>
      <c r="C414" s="18" t="s">
        <v>437</v>
      </c>
      <c r="D414" s="35">
        <v>5</v>
      </c>
    </row>
    <row r="415" spans="1:4">
      <c r="A415" s="56"/>
      <c r="B415" s="50"/>
      <c r="C415" s="18" t="s">
        <v>438</v>
      </c>
      <c r="D415" s="35">
        <v>5</v>
      </c>
    </row>
    <row r="416" spans="1:4">
      <c r="A416" s="56"/>
      <c r="B416" s="50"/>
      <c r="C416" s="18" t="s">
        <v>439</v>
      </c>
      <c r="D416" s="35">
        <v>5</v>
      </c>
    </row>
    <row r="417" spans="1:4">
      <c r="A417" s="56"/>
      <c r="B417" s="50"/>
      <c r="C417" s="18" t="s">
        <v>440</v>
      </c>
      <c r="D417" s="35">
        <v>5</v>
      </c>
    </row>
    <row r="418" spans="1:4">
      <c r="A418" s="56"/>
      <c r="B418" s="50" t="s">
        <v>441</v>
      </c>
      <c r="C418" s="31" t="s">
        <v>6</v>
      </c>
      <c r="D418" s="46">
        <f>SUM(D419:D423)</f>
        <v>45</v>
      </c>
    </row>
    <row r="419" spans="1:4" ht="27">
      <c r="A419" s="56"/>
      <c r="B419" s="50"/>
      <c r="C419" s="18" t="s">
        <v>442</v>
      </c>
      <c r="D419" s="35">
        <v>5</v>
      </c>
    </row>
    <row r="420" spans="1:4">
      <c r="A420" s="56"/>
      <c r="B420" s="50"/>
      <c r="C420" s="18" t="s">
        <v>443</v>
      </c>
      <c r="D420" s="35">
        <v>10</v>
      </c>
    </row>
    <row r="421" spans="1:4">
      <c r="A421" s="56"/>
      <c r="B421" s="50"/>
      <c r="C421" s="18" t="s">
        <v>444</v>
      </c>
      <c r="D421" s="35">
        <v>10</v>
      </c>
    </row>
    <row r="422" spans="1:4">
      <c r="A422" s="56"/>
      <c r="B422" s="50"/>
      <c r="C422" s="18" t="s">
        <v>445</v>
      </c>
      <c r="D422" s="35">
        <v>10</v>
      </c>
    </row>
    <row r="423" spans="1:4">
      <c r="A423" s="56"/>
      <c r="B423" s="50"/>
      <c r="C423" s="18" t="s">
        <v>446</v>
      </c>
      <c r="D423" s="35">
        <v>10</v>
      </c>
    </row>
    <row r="424" spans="1:4">
      <c r="A424" s="56"/>
      <c r="B424" s="50" t="s">
        <v>447</v>
      </c>
      <c r="C424" s="31" t="s">
        <v>6</v>
      </c>
      <c r="D424" s="46">
        <f>SUM(D425:D427)</f>
        <v>20</v>
      </c>
    </row>
    <row r="425" spans="1:4">
      <c r="A425" s="56"/>
      <c r="B425" s="50"/>
      <c r="C425" s="18" t="s">
        <v>448</v>
      </c>
      <c r="D425" s="35">
        <v>10</v>
      </c>
    </row>
    <row r="426" spans="1:4">
      <c r="A426" s="56"/>
      <c r="B426" s="50"/>
      <c r="C426" s="18" t="s">
        <v>449</v>
      </c>
      <c r="D426" s="35">
        <v>5</v>
      </c>
    </row>
    <row r="427" spans="1:4">
      <c r="A427" s="56"/>
      <c r="B427" s="50"/>
      <c r="C427" s="18" t="s">
        <v>450</v>
      </c>
      <c r="D427" s="35">
        <v>5</v>
      </c>
    </row>
    <row r="428" spans="1:4">
      <c r="A428" s="56"/>
      <c r="B428" s="50" t="s">
        <v>451</v>
      </c>
      <c r="C428" s="31" t="s">
        <v>6</v>
      </c>
      <c r="D428" s="46">
        <f>SUM(D429:D430)</f>
        <v>20</v>
      </c>
    </row>
    <row r="429" spans="1:4">
      <c r="A429" s="56"/>
      <c r="B429" s="50"/>
      <c r="C429" s="18" t="s">
        <v>452</v>
      </c>
      <c r="D429" s="35">
        <v>10</v>
      </c>
    </row>
    <row r="430" spans="1:4">
      <c r="A430" s="56"/>
      <c r="B430" s="50"/>
      <c r="C430" s="18" t="s">
        <v>453</v>
      </c>
      <c r="D430" s="35">
        <v>10</v>
      </c>
    </row>
    <row r="431" spans="1:4">
      <c r="A431" s="56"/>
      <c r="B431" s="50" t="s">
        <v>454</v>
      </c>
      <c r="C431" s="31" t="s">
        <v>6</v>
      </c>
      <c r="D431" s="46">
        <f>D432+D433</f>
        <v>20</v>
      </c>
    </row>
    <row r="432" spans="1:4">
      <c r="A432" s="56"/>
      <c r="B432" s="50"/>
      <c r="C432" s="18" t="s">
        <v>455</v>
      </c>
      <c r="D432" s="35">
        <v>10</v>
      </c>
    </row>
    <row r="433" spans="1:4">
      <c r="A433" s="56"/>
      <c r="B433" s="50"/>
      <c r="C433" s="18" t="s">
        <v>456</v>
      </c>
      <c r="D433" s="35">
        <v>10</v>
      </c>
    </row>
    <row r="434" spans="1:4">
      <c r="A434" s="56"/>
      <c r="B434" s="50" t="s">
        <v>457</v>
      </c>
      <c r="C434" s="31" t="s">
        <v>6</v>
      </c>
      <c r="D434" s="46">
        <v>10</v>
      </c>
    </row>
    <row r="435" spans="1:4">
      <c r="A435" s="56"/>
      <c r="B435" s="50"/>
      <c r="C435" s="18" t="s">
        <v>458</v>
      </c>
      <c r="D435" s="35">
        <v>10</v>
      </c>
    </row>
    <row r="436" spans="1:4">
      <c r="A436" s="56"/>
      <c r="B436" s="50" t="s">
        <v>459</v>
      </c>
      <c r="C436" s="31" t="s">
        <v>6</v>
      </c>
      <c r="D436" s="46">
        <f>D437+D438</f>
        <v>25</v>
      </c>
    </row>
    <row r="437" spans="1:4">
      <c r="A437" s="56"/>
      <c r="B437" s="50"/>
      <c r="C437" s="18" t="s">
        <v>460</v>
      </c>
      <c r="D437" s="35">
        <v>10</v>
      </c>
    </row>
    <row r="438" spans="1:4">
      <c r="A438" s="56"/>
      <c r="B438" s="50"/>
      <c r="C438" s="18" t="s">
        <v>461</v>
      </c>
      <c r="D438" s="35">
        <v>15</v>
      </c>
    </row>
    <row r="439" spans="1:4">
      <c r="A439" s="56"/>
      <c r="B439" s="50" t="s">
        <v>462</v>
      </c>
      <c r="C439" s="31" t="s">
        <v>6</v>
      </c>
      <c r="D439" s="46">
        <v>25</v>
      </c>
    </row>
    <row r="440" spans="1:4" ht="27">
      <c r="A440" s="56"/>
      <c r="B440" s="50"/>
      <c r="C440" s="18" t="s">
        <v>463</v>
      </c>
      <c r="D440" s="35">
        <v>5</v>
      </c>
    </row>
    <row r="441" spans="1:4">
      <c r="A441" s="56"/>
      <c r="B441" s="50"/>
      <c r="C441" s="18" t="s">
        <v>464</v>
      </c>
      <c r="D441" s="35">
        <v>10</v>
      </c>
    </row>
    <row r="442" spans="1:4">
      <c r="A442" s="56"/>
      <c r="B442" s="50"/>
      <c r="C442" s="18" t="s">
        <v>465</v>
      </c>
      <c r="D442" s="35">
        <v>10</v>
      </c>
    </row>
    <row r="443" spans="1:4">
      <c r="A443" s="48" t="s">
        <v>466</v>
      </c>
      <c r="B443" s="33" t="s">
        <v>467</v>
      </c>
      <c r="C443" s="8"/>
      <c r="D443" s="41">
        <f>SUM(D444+D454+D463+D467+D471+D476+D483+D486+D491+D494+D500+D508+D515)</f>
        <v>365</v>
      </c>
    </row>
    <row r="444" spans="1:4">
      <c r="A444" s="48"/>
      <c r="B444" s="33" t="s">
        <v>627</v>
      </c>
      <c r="C444" s="31" t="s">
        <v>6</v>
      </c>
      <c r="D444" s="41">
        <f>SUM(D445:D453)</f>
        <v>60</v>
      </c>
    </row>
    <row r="445" spans="1:4">
      <c r="A445" s="48"/>
      <c r="B445" s="48" t="s">
        <v>93</v>
      </c>
      <c r="C445" s="4" t="s">
        <v>468</v>
      </c>
      <c r="D445" s="31">
        <v>15</v>
      </c>
    </row>
    <row r="446" spans="1:4">
      <c r="A446" s="48"/>
      <c r="B446" s="47"/>
      <c r="C446" s="4" t="s">
        <v>469</v>
      </c>
      <c r="D446" s="31">
        <v>10</v>
      </c>
    </row>
    <row r="447" spans="1:4">
      <c r="A447" s="48"/>
      <c r="B447" s="47"/>
      <c r="C447" s="4" t="s">
        <v>470</v>
      </c>
      <c r="D447" s="31">
        <v>5</v>
      </c>
    </row>
    <row r="448" spans="1:4">
      <c r="A448" s="48"/>
      <c r="B448" s="47"/>
      <c r="C448" s="4" t="s">
        <v>471</v>
      </c>
      <c r="D448" s="31">
        <v>5</v>
      </c>
    </row>
    <row r="449" spans="1:4">
      <c r="A449" s="48"/>
      <c r="B449" s="47" t="s">
        <v>472</v>
      </c>
      <c r="C449" s="4" t="s">
        <v>473</v>
      </c>
      <c r="D449" s="31">
        <v>5</v>
      </c>
    </row>
    <row r="450" spans="1:4" ht="27">
      <c r="A450" s="48"/>
      <c r="B450" s="47"/>
      <c r="C450" s="4" t="s">
        <v>474</v>
      </c>
      <c r="D450" s="31">
        <v>5</v>
      </c>
    </row>
    <row r="451" spans="1:4">
      <c r="A451" s="48"/>
      <c r="B451" s="47"/>
      <c r="C451" s="4" t="s">
        <v>475</v>
      </c>
      <c r="D451" s="31">
        <v>5</v>
      </c>
    </row>
    <row r="452" spans="1:4">
      <c r="A452" s="48"/>
      <c r="B452" s="47"/>
      <c r="C452" s="4" t="s">
        <v>476</v>
      </c>
      <c r="D452" s="31">
        <v>5</v>
      </c>
    </row>
    <row r="453" spans="1:4">
      <c r="A453" s="48"/>
      <c r="B453" s="47"/>
      <c r="C453" s="4" t="s">
        <v>477</v>
      </c>
      <c r="D453" s="31">
        <v>5</v>
      </c>
    </row>
    <row r="454" spans="1:4">
      <c r="A454" s="48"/>
      <c r="B454" s="48" t="s">
        <v>478</v>
      </c>
      <c r="C454" s="31" t="s">
        <v>6</v>
      </c>
      <c r="D454" s="41">
        <f>SUM(D455:D462)</f>
        <v>40</v>
      </c>
    </row>
    <row r="455" spans="1:4">
      <c r="A455" s="48"/>
      <c r="B455" s="48"/>
      <c r="C455" s="4" t="s">
        <v>479</v>
      </c>
      <c r="D455" s="31">
        <v>5</v>
      </c>
    </row>
    <row r="456" spans="1:4">
      <c r="A456" s="48"/>
      <c r="B456" s="48"/>
      <c r="C456" s="4" t="s">
        <v>480</v>
      </c>
      <c r="D456" s="31">
        <v>5</v>
      </c>
    </row>
    <row r="457" spans="1:4">
      <c r="A457" s="48"/>
      <c r="B457" s="48"/>
      <c r="C457" s="4" t="s">
        <v>481</v>
      </c>
      <c r="D457" s="31">
        <v>5</v>
      </c>
    </row>
    <row r="458" spans="1:4">
      <c r="A458" s="48"/>
      <c r="B458" s="48"/>
      <c r="C458" s="4" t="s">
        <v>482</v>
      </c>
      <c r="D458" s="31">
        <v>5</v>
      </c>
    </row>
    <row r="459" spans="1:4">
      <c r="A459" s="48"/>
      <c r="B459" s="48"/>
      <c r="C459" s="4" t="s">
        <v>483</v>
      </c>
      <c r="D459" s="31">
        <v>5</v>
      </c>
    </row>
    <row r="460" spans="1:4">
      <c r="A460" s="48"/>
      <c r="B460" s="48"/>
      <c r="C460" s="4" t="s">
        <v>484</v>
      </c>
      <c r="D460" s="31">
        <v>5</v>
      </c>
    </row>
    <row r="461" spans="1:4">
      <c r="A461" s="48"/>
      <c r="B461" s="48"/>
      <c r="C461" s="4" t="s">
        <v>485</v>
      </c>
      <c r="D461" s="31">
        <v>5</v>
      </c>
    </row>
    <row r="462" spans="1:4">
      <c r="A462" s="48"/>
      <c r="B462" s="48"/>
      <c r="C462" s="4" t="s">
        <v>486</v>
      </c>
      <c r="D462" s="31">
        <v>5</v>
      </c>
    </row>
    <row r="463" spans="1:4">
      <c r="A463" s="48"/>
      <c r="B463" s="48" t="s">
        <v>487</v>
      </c>
      <c r="C463" s="31" t="s">
        <v>6</v>
      </c>
      <c r="D463" s="41">
        <f>SUM(D464:D466)</f>
        <v>25</v>
      </c>
    </row>
    <row r="464" spans="1:4">
      <c r="A464" s="48"/>
      <c r="B464" s="48"/>
      <c r="C464" s="4" t="s">
        <v>488</v>
      </c>
      <c r="D464" s="31">
        <v>10</v>
      </c>
    </row>
    <row r="465" spans="1:4">
      <c r="A465" s="48"/>
      <c r="B465" s="48"/>
      <c r="C465" s="4" t="s">
        <v>489</v>
      </c>
      <c r="D465" s="31">
        <v>10</v>
      </c>
    </row>
    <row r="466" spans="1:4">
      <c r="A466" s="48"/>
      <c r="B466" s="48"/>
      <c r="C466" s="10" t="s">
        <v>490</v>
      </c>
      <c r="D466" s="31">
        <v>5</v>
      </c>
    </row>
    <row r="467" spans="1:4">
      <c r="A467" s="48"/>
      <c r="B467" s="48" t="s">
        <v>491</v>
      </c>
      <c r="C467" s="31" t="s">
        <v>6</v>
      </c>
      <c r="D467" s="41">
        <f>SUM(D468:D470)</f>
        <v>20</v>
      </c>
    </row>
    <row r="468" spans="1:4">
      <c r="A468" s="48"/>
      <c r="B468" s="48"/>
      <c r="C468" s="4" t="s">
        <v>492</v>
      </c>
      <c r="D468" s="31">
        <v>5</v>
      </c>
    </row>
    <row r="469" spans="1:4">
      <c r="A469" s="48"/>
      <c r="B469" s="48"/>
      <c r="C469" s="4" t="s">
        <v>493</v>
      </c>
      <c r="D469" s="31">
        <v>5</v>
      </c>
    </row>
    <row r="470" spans="1:4">
      <c r="A470" s="48"/>
      <c r="B470" s="48"/>
      <c r="C470" s="4" t="s">
        <v>494</v>
      </c>
      <c r="D470" s="31">
        <v>10</v>
      </c>
    </row>
    <row r="471" spans="1:4">
      <c r="A471" s="48"/>
      <c r="B471" s="48" t="s">
        <v>495</v>
      </c>
      <c r="C471" s="31" t="s">
        <v>6</v>
      </c>
      <c r="D471" s="41">
        <f>SUM(D472:D475)</f>
        <v>20</v>
      </c>
    </row>
    <row r="472" spans="1:4">
      <c r="A472" s="48"/>
      <c r="B472" s="48"/>
      <c r="C472" s="4" t="s">
        <v>496</v>
      </c>
      <c r="D472" s="31">
        <v>5</v>
      </c>
    </row>
    <row r="473" spans="1:4">
      <c r="A473" s="48"/>
      <c r="B473" s="48"/>
      <c r="C473" s="4" t="s">
        <v>497</v>
      </c>
      <c r="D473" s="31">
        <v>5</v>
      </c>
    </row>
    <row r="474" spans="1:4">
      <c r="A474" s="48"/>
      <c r="B474" s="48"/>
      <c r="C474" s="4" t="s">
        <v>498</v>
      </c>
      <c r="D474" s="31">
        <v>5</v>
      </c>
    </row>
    <row r="475" spans="1:4">
      <c r="A475" s="48"/>
      <c r="B475" s="48"/>
      <c r="C475" s="4" t="s">
        <v>499</v>
      </c>
      <c r="D475" s="31">
        <v>5</v>
      </c>
    </row>
    <row r="476" spans="1:4">
      <c r="A476" s="48"/>
      <c r="B476" s="48" t="s">
        <v>500</v>
      </c>
      <c r="C476" s="31" t="s">
        <v>6</v>
      </c>
      <c r="D476" s="41">
        <f>SUM(D477:D482)</f>
        <v>30</v>
      </c>
    </row>
    <row r="477" spans="1:4">
      <c r="A477" s="48"/>
      <c r="B477" s="48"/>
      <c r="C477" s="4" t="s">
        <v>501</v>
      </c>
      <c r="D477" s="31">
        <v>5</v>
      </c>
    </row>
    <row r="478" spans="1:4">
      <c r="A478" s="48"/>
      <c r="B478" s="48"/>
      <c r="C478" s="18" t="s">
        <v>502</v>
      </c>
      <c r="D478" s="31">
        <v>5</v>
      </c>
    </row>
    <row r="479" spans="1:4">
      <c r="A479" s="48"/>
      <c r="B479" s="48"/>
      <c r="C479" s="18" t="s">
        <v>503</v>
      </c>
      <c r="D479" s="31">
        <v>5</v>
      </c>
    </row>
    <row r="480" spans="1:4">
      <c r="A480" s="48"/>
      <c r="B480" s="48"/>
      <c r="C480" s="18" t="s">
        <v>504</v>
      </c>
      <c r="D480" s="31">
        <v>5</v>
      </c>
    </row>
    <row r="481" spans="1:4">
      <c r="A481" s="48"/>
      <c r="B481" s="48"/>
      <c r="C481" s="18" t="s">
        <v>505</v>
      </c>
      <c r="D481" s="31">
        <v>5</v>
      </c>
    </row>
    <row r="482" spans="1:4">
      <c r="A482" s="48"/>
      <c r="B482" s="48"/>
      <c r="C482" s="18" t="s">
        <v>506</v>
      </c>
      <c r="D482" s="31">
        <v>5</v>
      </c>
    </row>
    <row r="483" spans="1:4">
      <c r="A483" s="48"/>
      <c r="B483" s="48" t="s">
        <v>507</v>
      </c>
      <c r="C483" s="31" t="s">
        <v>6</v>
      </c>
      <c r="D483" s="41">
        <f>SUM(D484:D485)</f>
        <v>20</v>
      </c>
    </row>
    <row r="484" spans="1:4">
      <c r="A484" s="48"/>
      <c r="B484" s="48"/>
      <c r="C484" s="4" t="s">
        <v>508</v>
      </c>
      <c r="D484" s="31">
        <v>10</v>
      </c>
    </row>
    <row r="485" spans="1:4">
      <c r="A485" s="48"/>
      <c r="B485" s="48"/>
      <c r="C485" s="4" t="s">
        <v>509</v>
      </c>
      <c r="D485" s="31">
        <v>10</v>
      </c>
    </row>
    <row r="486" spans="1:4">
      <c r="A486" s="48"/>
      <c r="B486" s="48" t="s">
        <v>510</v>
      </c>
      <c r="C486" s="31" t="s">
        <v>6</v>
      </c>
      <c r="D486" s="41">
        <f>SUM(D487:D490)</f>
        <v>20</v>
      </c>
    </row>
    <row r="487" spans="1:4">
      <c r="A487" s="48"/>
      <c r="B487" s="48"/>
      <c r="C487" s="4" t="s">
        <v>511</v>
      </c>
      <c r="D487" s="31">
        <v>5</v>
      </c>
    </row>
    <row r="488" spans="1:4">
      <c r="A488" s="48"/>
      <c r="B488" s="48"/>
      <c r="C488" s="4" t="s">
        <v>512</v>
      </c>
      <c r="D488" s="31">
        <v>5</v>
      </c>
    </row>
    <row r="489" spans="1:4">
      <c r="A489" s="48"/>
      <c r="B489" s="48"/>
      <c r="C489" s="4" t="s">
        <v>513</v>
      </c>
      <c r="D489" s="31">
        <v>5</v>
      </c>
    </row>
    <row r="490" spans="1:4">
      <c r="A490" s="48"/>
      <c r="B490" s="48"/>
      <c r="C490" s="4" t="s">
        <v>514</v>
      </c>
      <c r="D490" s="31">
        <v>5</v>
      </c>
    </row>
    <row r="491" spans="1:4">
      <c r="A491" s="48"/>
      <c r="B491" s="48" t="s">
        <v>515</v>
      </c>
      <c r="C491" s="31" t="s">
        <v>6</v>
      </c>
      <c r="D491" s="41">
        <f>SUM(D492:D493)</f>
        <v>10</v>
      </c>
    </row>
    <row r="492" spans="1:4">
      <c r="A492" s="48"/>
      <c r="B492" s="48"/>
      <c r="C492" s="4" t="s">
        <v>516</v>
      </c>
      <c r="D492" s="31">
        <v>5</v>
      </c>
    </row>
    <row r="493" spans="1:4">
      <c r="A493" s="48"/>
      <c r="B493" s="48"/>
      <c r="C493" s="4" t="s">
        <v>517</v>
      </c>
      <c r="D493" s="31">
        <v>5</v>
      </c>
    </row>
    <row r="494" spans="1:4">
      <c r="A494" s="48"/>
      <c r="B494" s="48" t="s">
        <v>518</v>
      </c>
      <c r="C494" s="31" t="s">
        <v>6</v>
      </c>
      <c r="D494" s="41">
        <f>SUM(D495:D499)</f>
        <v>25</v>
      </c>
    </row>
    <row r="495" spans="1:4">
      <c r="A495" s="48"/>
      <c r="B495" s="48"/>
      <c r="C495" s="4" t="s">
        <v>519</v>
      </c>
      <c r="D495" s="31">
        <v>5</v>
      </c>
    </row>
    <row r="496" spans="1:4">
      <c r="A496" s="48"/>
      <c r="B496" s="48"/>
      <c r="C496" s="4" t="s">
        <v>520</v>
      </c>
      <c r="D496" s="31">
        <v>5</v>
      </c>
    </row>
    <row r="497" spans="1:4">
      <c r="A497" s="48"/>
      <c r="B497" s="48"/>
      <c r="C497" s="4" t="s">
        <v>521</v>
      </c>
      <c r="D497" s="31">
        <v>5</v>
      </c>
    </row>
    <row r="498" spans="1:4">
      <c r="A498" s="48"/>
      <c r="B498" s="48"/>
      <c r="C498" s="4" t="s">
        <v>522</v>
      </c>
      <c r="D498" s="31">
        <v>5</v>
      </c>
    </row>
    <row r="499" spans="1:4">
      <c r="A499" s="48"/>
      <c r="B499" s="48"/>
      <c r="C499" s="4" t="s">
        <v>523</v>
      </c>
      <c r="D499" s="31">
        <v>5</v>
      </c>
    </row>
    <row r="500" spans="1:4">
      <c r="A500" s="48"/>
      <c r="B500" s="48" t="s">
        <v>524</v>
      </c>
      <c r="C500" s="31" t="s">
        <v>6</v>
      </c>
      <c r="D500" s="41">
        <f>SUM(D501:D507)</f>
        <v>40</v>
      </c>
    </row>
    <row r="501" spans="1:4">
      <c r="A501" s="48"/>
      <c r="B501" s="48"/>
      <c r="C501" s="4" t="s">
        <v>525</v>
      </c>
      <c r="D501" s="31">
        <v>5</v>
      </c>
    </row>
    <row r="502" spans="1:4">
      <c r="A502" s="48"/>
      <c r="B502" s="48"/>
      <c r="C502" s="4" t="s">
        <v>526</v>
      </c>
      <c r="D502" s="31">
        <v>5</v>
      </c>
    </row>
    <row r="503" spans="1:4">
      <c r="A503" s="48"/>
      <c r="B503" s="48"/>
      <c r="C503" s="4" t="s">
        <v>527</v>
      </c>
      <c r="D503" s="31">
        <v>10</v>
      </c>
    </row>
    <row r="504" spans="1:4">
      <c r="A504" s="48"/>
      <c r="B504" s="48"/>
      <c r="C504" s="4" t="s">
        <v>528</v>
      </c>
      <c r="D504" s="31">
        <v>5</v>
      </c>
    </row>
    <row r="505" spans="1:4">
      <c r="A505" s="48"/>
      <c r="B505" s="48"/>
      <c r="C505" s="4" t="s">
        <v>529</v>
      </c>
      <c r="D505" s="31">
        <v>5</v>
      </c>
    </row>
    <row r="506" spans="1:4">
      <c r="A506" s="48"/>
      <c r="B506" s="48"/>
      <c r="C506" s="4" t="s">
        <v>530</v>
      </c>
      <c r="D506" s="31">
        <v>5</v>
      </c>
    </row>
    <row r="507" spans="1:4">
      <c r="A507" s="48"/>
      <c r="B507" s="47"/>
      <c r="C507" s="4" t="s">
        <v>531</v>
      </c>
      <c r="D507" s="31">
        <v>5</v>
      </c>
    </row>
    <row r="508" spans="1:4">
      <c r="A508" s="48"/>
      <c r="B508" s="48" t="s">
        <v>532</v>
      </c>
      <c r="C508" s="31" t="s">
        <v>6</v>
      </c>
      <c r="D508" s="41">
        <f>SUM(D509:D514)</f>
        <v>35</v>
      </c>
    </row>
    <row r="509" spans="1:4">
      <c r="A509" s="48"/>
      <c r="B509" s="48"/>
      <c r="C509" s="4" t="s">
        <v>533</v>
      </c>
      <c r="D509" s="31">
        <v>5</v>
      </c>
    </row>
    <row r="510" spans="1:4">
      <c r="A510" s="48"/>
      <c r="B510" s="48"/>
      <c r="C510" s="4" t="s">
        <v>534</v>
      </c>
      <c r="D510" s="31">
        <v>5</v>
      </c>
    </row>
    <row r="511" spans="1:4">
      <c r="A511" s="48"/>
      <c r="B511" s="48"/>
      <c r="C511" s="4" t="s">
        <v>535</v>
      </c>
      <c r="D511" s="31">
        <v>5</v>
      </c>
    </row>
    <row r="512" spans="1:4">
      <c r="A512" s="48"/>
      <c r="B512" s="48"/>
      <c r="C512" s="4" t="s">
        <v>536</v>
      </c>
      <c r="D512" s="31">
        <v>5</v>
      </c>
    </row>
    <row r="513" spans="1:4">
      <c r="A513" s="48"/>
      <c r="B513" s="48"/>
      <c r="C513" s="4" t="s">
        <v>537</v>
      </c>
      <c r="D513" s="31">
        <v>5</v>
      </c>
    </row>
    <row r="514" spans="1:4">
      <c r="A514" s="48"/>
      <c r="B514" s="48"/>
      <c r="C514" s="4" t="s">
        <v>538</v>
      </c>
      <c r="D514" s="31">
        <v>10</v>
      </c>
    </row>
    <row r="515" spans="1:4">
      <c r="A515" s="48"/>
      <c r="B515" s="48" t="s">
        <v>539</v>
      </c>
      <c r="C515" s="31" t="s">
        <v>6</v>
      </c>
      <c r="D515" s="41">
        <f>SUM(D516:D519)</f>
        <v>20</v>
      </c>
    </row>
    <row r="516" spans="1:4">
      <c r="A516" s="48"/>
      <c r="B516" s="48"/>
      <c r="C516" s="23" t="s">
        <v>540</v>
      </c>
      <c r="D516" s="31">
        <v>5</v>
      </c>
    </row>
    <row r="517" spans="1:4">
      <c r="A517" s="48"/>
      <c r="B517" s="48"/>
      <c r="C517" s="23" t="s">
        <v>541</v>
      </c>
      <c r="D517" s="31">
        <v>5</v>
      </c>
    </row>
    <row r="518" spans="1:4">
      <c r="A518" s="48"/>
      <c r="B518" s="48"/>
      <c r="C518" s="23" t="s">
        <v>542</v>
      </c>
      <c r="D518" s="31">
        <v>5</v>
      </c>
    </row>
    <row r="519" spans="1:4">
      <c r="A519" s="48"/>
      <c r="B519" s="48"/>
      <c r="C519" s="4" t="s">
        <v>543</v>
      </c>
      <c r="D519" s="31">
        <v>5</v>
      </c>
    </row>
    <row r="520" spans="1:4">
      <c r="A520" s="47" t="s">
        <v>544</v>
      </c>
      <c r="B520" s="31" t="s">
        <v>545</v>
      </c>
      <c r="C520" s="4"/>
      <c r="D520" s="41">
        <f>SUM(D521+D524+D530+D533+D537)</f>
        <v>90</v>
      </c>
    </row>
    <row r="521" spans="1:4">
      <c r="A521" s="47"/>
      <c r="B521" s="47" t="s">
        <v>546</v>
      </c>
      <c r="C521" s="31" t="s">
        <v>6</v>
      </c>
      <c r="D521" s="41">
        <f>SUM(D522:D523)</f>
        <v>10</v>
      </c>
    </row>
    <row r="522" spans="1:4">
      <c r="A522" s="47"/>
      <c r="B522" s="47"/>
      <c r="C522" s="4" t="s">
        <v>547</v>
      </c>
      <c r="D522" s="31">
        <v>5</v>
      </c>
    </row>
    <row r="523" spans="1:4">
      <c r="A523" s="47"/>
      <c r="B523" s="47"/>
      <c r="C523" s="4" t="s">
        <v>548</v>
      </c>
      <c r="D523" s="31">
        <v>5</v>
      </c>
    </row>
    <row r="524" spans="1:4">
      <c r="A524" s="47"/>
      <c r="B524" s="47" t="s">
        <v>549</v>
      </c>
      <c r="C524" s="31" t="s">
        <v>6</v>
      </c>
      <c r="D524" s="41">
        <f>SUM(D525:D529)</f>
        <v>27</v>
      </c>
    </row>
    <row r="525" spans="1:4">
      <c r="A525" s="47"/>
      <c r="B525" s="47"/>
      <c r="C525" s="4" t="s">
        <v>550</v>
      </c>
      <c r="D525" s="31">
        <v>6</v>
      </c>
    </row>
    <row r="526" spans="1:4">
      <c r="A526" s="47"/>
      <c r="B526" s="47"/>
      <c r="C526" s="4" t="s">
        <v>551</v>
      </c>
      <c r="D526" s="31">
        <v>6</v>
      </c>
    </row>
    <row r="527" spans="1:4">
      <c r="A527" s="47"/>
      <c r="B527" s="47"/>
      <c r="C527" s="4" t="s">
        <v>552</v>
      </c>
      <c r="D527" s="31">
        <v>5</v>
      </c>
    </row>
    <row r="528" spans="1:4">
      <c r="A528" s="47"/>
      <c r="B528" s="47"/>
      <c r="C528" s="4" t="s">
        <v>553</v>
      </c>
      <c r="D528" s="31">
        <v>5</v>
      </c>
    </row>
    <row r="529" spans="1:4">
      <c r="A529" s="47"/>
      <c r="B529" s="47"/>
      <c r="C529" s="4" t="s">
        <v>554</v>
      </c>
      <c r="D529" s="31">
        <v>5</v>
      </c>
    </row>
    <row r="530" spans="1:4">
      <c r="A530" s="47"/>
      <c r="B530" s="47" t="s">
        <v>555</v>
      </c>
      <c r="C530" s="31" t="s">
        <v>6</v>
      </c>
      <c r="D530" s="41">
        <f>SUM(D531:D532)</f>
        <v>13</v>
      </c>
    </row>
    <row r="531" spans="1:4">
      <c r="A531" s="47"/>
      <c r="B531" s="47"/>
      <c r="C531" s="4" t="s">
        <v>556</v>
      </c>
      <c r="D531" s="31">
        <v>8</v>
      </c>
    </row>
    <row r="532" spans="1:4">
      <c r="A532" s="47"/>
      <c r="B532" s="47"/>
      <c r="C532" s="4" t="s">
        <v>557</v>
      </c>
      <c r="D532" s="31">
        <v>5</v>
      </c>
    </row>
    <row r="533" spans="1:4">
      <c r="A533" s="47"/>
      <c r="B533" s="47" t="s">
        <v>558</v>
      </c>
      <c r="C533" s="31" t="s">
        <v>6</v>
      </c>
      <c r="D533" s="41">
        <f>SUM(D534:D536)</f>
        <v>15</v>
      </c>
    </row>
    <row r="534" spans="1:4">
      <c r="A534" s="47"/>
      <c r="B534" s="47"/>
      <c r="C534" s="4" t="s">
        <v>559</v>
      </c>
      <c r="D534" s="31">
        <v>5</v>
      </c>
    </row>
    <row r="535" spans="1:4">
      <c r="A535" s="47"/>
      <c r="B535" s="47"/>
      <c r="C535" s="4" t="s">
        <v>560</v>
      </c>
      <c r="D535" s="31">
        <v>5</v>
      </c>
    </row>
    <row r="536" spans="1:4">
      <c r="A536" s="47"/>
      <c r="B536" s="47"/>
      <c r="C536" s="4" t="s">
        <v>561</v>
      </c>
      <c r="D536" s="31">
        <v>5</v>
      </c>
    </row>
    <row r="537" spans="1:4">
      <c r="A537" s="47"/>
      <c r="B537" s="47" t="s">
        <v>562</v>
      </c>
      <c r="C537" s="31" t="s">
        <v>6</v>
      </c>
      <c r="D537" s="41">
        <f>SUM(D538:D542)</f>
        <v>25</v>
      </c>
    </row>
    <row r="538" spans="1:4">
      <c r="A538" s="47"/>
      <c r="B538" s="47"/>
      <c r="C538" s="4" t="s">
        <v>563</v>
      </c>
      <c r="D538" s="31">
        <v>5</v>
      </c>
    </row>
    <row r="539" spans="1:4">
      <c r="A539" s="47"/>
      <c r="B539" s="47"/>
      <c r="C539" s="4" t="s">
        <v>564</v>
      </c>
      <c r="D539" s="31">
        <v>5</v>
      </c>
    </row>
    <row r="540" spans="1:4">
      <c r="A540" s="47"/>
      <c r="B540" s="47"/>
      <c r="C540" s="4" t="s">
        <v>565</v>
      </c>
      <c r="D540" s="31">
        <v>5</v>
      </c>
    </row>
    <row r="541" spans="1:4">
      <c r="A541" s="47"/>
      <c r="B541" s="47"/>
      <c r="C541" s="4" t="s">
        <v>566</v>
      </c>
      <c r="D541" s="33">
        <v>5</v>
      </c>
    </row>
    <row r="542" spans="1:4">
      <c r="A542" s="47"/>
      <c r="B542" s="47"/>
      <c r="C542" s="4" t="s">
        <v>567</v>
      </c>
      <c r="D542" s="31">
        <v>5</v>
      </c>
    </row>
    <row r="543" spans="1:4">
      <c r="A543" s="47" t="s">
        <v>568</v>
      </c>
      <c r="B543" s="31" t="s">
        <v>569</v>
      </c>
      <c r="C543" s="19"/>
      <c r="D543" s="41">
        <f>SUM(D544+D551+D553+D559+D563+D567+D570+D576+D581)</f>
        <v>170</v>
      </c>
    </row>
    <row r="544" spans="1:4">
      <c r="A544" s="47"/>
      <c r="B544" s="47" t="s">
        <v>570</v>
      </c>
      <c r="C544" s="31" t="s">
        <v>6</v>
      </c>
      <c r="D544" s="41">
        <f>SUM(D545:D550)</f>
        <v>36</v>
      </c>
    </row>
    <row r="545" spans="1:4">
      <c r="A545" s="47"/>
      <c r="B545" s="47"/>
      <c r="C545" s="4" t="s">
        <v>571</v>
      </c>
      <c r="D545" s="13">
        <v>5</v>
      </c>
    </row>
    <row r="546" spans="1:4">
      <c r="A546" s="47"/>
      <c r="B546" s="47"/>
      <c r="C546" s="4" t="s">
        <v>572</v>
      </c>
      <c r="D546" s="13">
        <v>5</v>
      </c>
    </row>
    <row r="547" spans="1:4">
      <c r="A547" s="47"/>
      <c r="B547" s="47"/>
      <c r="C547" s="4" t="s">
        <v>573</v>
      </c>
      <c r="D547" s="13">
        <v>8</v>
      </c>
    </row>
    <row r="548" spans="1:4">
      <c r="A548" s="47"/>
      <c r="B548" s="47"/>
      <c r="C548" s="4" t="s">
        <v>574</v>
      </c>
      <c r="D548" s="13">
        <v>8</v>
      </c>
    </row>
    <row r="549" spans="1:4">
      <c r="A549" s="47"/>
      <c r="B549" s="47"/>
      <c r="C549" s="4" t="s">
        <v>575</v>
      </c>
      <c r="D549" s="13">
        <v>5</v>
      </c>
    </row>
    <row r="550" spans="1:4">
      <c r="A550" s="47"/>
      <c r="B550" s="47"/>
      <c r="C550" s="4" t="s">
        <v>576</v>
      </c>
      <c r="D550" s="13">
        <v>5</v>
      </c>
    </row>
    <row r="551" spans="1:4">
      <c r="A551" s="47"/>
      <c r="B551" s="47" t="s">
        <v>577</v>
      </c>
      <c r="C551" s="31" t="s">
        <v>6</v>
      </c>
      <c r="D551" s="41">
        <f>SUM(D552)</f>
        <v>5</v>
      </c>
    </row>
    <row r="552" spans="1:4">
      <c r="A552" s="47"/>
      <c r="B552" s="49"/>
      <c r="C552" s="4" t="s">
        <v>578</v>
      </c>
      <c r="D552" s="13">
        <v>5</v>
      </c>
    </row>
    <row r="553" spans="1:4">
      <c r="A553" s="47"/>
      <c r="B553" s="47" t="s">
        <v>579</v>
      </c>
      <c r="C553" s="31" t="s">
        <v>6</v>
      </c>
      <c r="D553" s="41">
        <f>SUM(D554:D558)</f>
        <v>25</v>
      </c>
    </row>
    <row r="554" spans="1:4">
      <c r="A554" s="47"/>
      <c r="B554" s="47"/>
      <c r="C554" s="4" t="s">
        <v>580</v>
      </c>
      <c r="D554" s="13">
        <v>5</v>
      </c>
    </row>
    <row r="555" spans="1:4">
      <c r="A555" s="47"/>
      <c r="B555" s="47"/>
      <c r="C555" s="4" t="s">
        <v>581</v>
      </c>
      <c r="D555" s="13">
        <v>5</v>
      </c>
    </row>
    <row r="556" spans="1:4">
      <c r="A556" s="47"/>
      <c r="B556" s="47"/>
      <c r="C556" s="4" t="s">
        <v>582</v>
      </c>
      <c r="D556" s="13">
        <v>5</v>
      </c>
    </row>
    <row r="557" spans="1:4">
      <c r="A557" s="47"/>
      <c r="B557" s="47"/>
      <c r="C557" s="4" t="s">
        <v>583</v>
      </c>
      <c r="D557" s="13">
        <v>5</v>
      </c>
    </row>
    <row r="558" spans="1:4">
      <c r="A558" s="47"/>
      <c r="B558" s="47"/>
      <c r="C558" s="4" t="s">
        <v>584</v>
      </c>
      <c r="D558" s="13">
        <v>5</v>
      </c>
    </row>
    <row r="559" spans="1:4">
      <c r="A559" s="47"/>
      <c r="B559" s="47" t="s">
        <v>585</v>
      </c>
      <c r="C559" s="31" t="s">
        <v>6</v>
      </c>
      <c r="D559" s="41">
        <f>SUM(D560:D562)</f>
        <v>15</v>
      </c>
    </row>
    <row r="560" spans="1:4">
      <c r="A560" s="47"/>
      <c r="B560" s="47"/>
      <c r="C560" s="4" t="s">
        <v>586</v>
      </c>
      <c r="D560" s="13">
        <v>5</v>
      </c>
    </row>
    <row r="561" spans="1:4">
      <c r="A561" s="47"/>
      <c r="B561" s="47"/>
      <c r="C561" s="4" t="s">
        <v>587</v>
      </c>
      <c r="D561" s="13">
        <v>5</v>
      </c>
    </row>
    <row r="562" spans="1:4">
      <c r="A562" s="47"/>
      <c r="B562" s="47"/>
      <c r="C562" s="4" t="s">
        <v>588</v>
      </c>
      <c r="D562" s="13">
        <v>5</v>
      </c>
    </row>
    <row r="563" spans="1:4">
      <c r="A563" s="47"/>
      <c r="B563" s="47" t="s">
        <v>589</v>
      </c>
      <c r="C563" s="31" t="s">
        <v>6</v>
      </c>
      <c r="D563" s="41">
        <f>SUM(D564:D566)</f>
        <v>15</v>
      </c>
    </row>
    <row r="564" spans="1:4">
      <c r="A564" s="47"/>
      <c r="B564" s="47"/>
      <c r="C564" s="4" t="s">
        <v>590</v>
      </c>
      <c r="D564" s="13">
        <v>5</v>
      </c>
    </row>
    <row r="565" spans="1:4">
      <c r="A565" s="47"/>
      <c r="B565" s="47"/>
      <c r="C565" s="4" t="s">
        <v>591</v>
      </c>
      <c r="D565" s="13">
        <v>5</v>
      </c>
    </row>
    <row r="566" spans="1:4">
      <c r="A566" s="47"/>
      <c r="B566" s="47"/>
      <c r="C566" s="4" t="s">
        <v>592</v>
      </c>
      <c r="D566" s="13">
        <v>5</v>
      </c>
    </row>
    <row r="567" spans="1:4">
      <c r="A567" s="47"/>
      <c r="B567" s="47" t="s">
        <v>593</v>
      </c>
      <c r="C567" s="31" t="s">
        <v>6</v>
      </c>
      <c r="D567" s="41">
        <f>SUM(D568:D569)</f>
        <v>10</v>
      </c>
    </row>
    <row r="568" spans="1:4">
      <c r="A568" s="47"/>
      <c r="B568" s="47"/>
      <c r="C568" s="4" t="s">
        <v>594</v>
      </c>
      <c r="D568" s="13">
        <v>5</v>
      </c>
    </row>
    <row r="569" spans="1:4">
      <c r="A569" s="47"/>
      <c r="B569" s="47"/>
      <c r="C569" s="4" t="s">
        <v>595</v>
      </c>
      <c r="D569" s="13">
        <v>5</v>
      </c>
    </row>
    <row r="570" spans="1:4">
      <c r="A570" s="47"/>
      <c r="B570" s="47" t="s">
        <v>596</v>
      </c>
      <c r="C570" s="31" t="s">
        <v>6</v>
      </c>
      <c r="D570" s="41">
        <f>SUM(D571:D575)</f>
        <v>29</v>
      </c>
    </row>
    <row r="571" spans="1:4">
      <c r="A571" s="47"/>
      <c r="B571" s="47"/>
      <c r="C571" s="4" t="s">
        <v>597</v>
      </c>
      <c r="D571" s="13">
        <v>7</v>
      </c>
    </row>
    <row r="572" spans="1:4">
      <c r="A572" s="47"/>
      <c r="B572" s="47"/>
      <c r="C572" s="4" t="s">
        <v>598</v>
      </c>
      <c r="D572" s="13">
        <v>7</v>
      </c>
    </row>
    <row r="573" spans="1:4">
      <c r="A573" s="47"/>
      <c r="B573" s="47"/>
      <c r="C573" s="4" t="s">
        <v>599</v>
      </c>
      <c r="D573" s="13">
        <v>5</v>
      </c>
    </row>
    <row r="574" spans="1:4">
      <c r="A574" s="47"/>
      <c r="B574" s="47"/>
      <c r="C574" s="4" t="s">
        <v>600</v>
      </c>
      <c r="D574" s="13">
        <v>5</v>
      </c>
    </row>
    <row r="575" spans="1:4">
      <c r="A575" s="47"/>
      <c r="B575" s="47"/>
      <c r="C575" s="4" t="s">
        <v>601</v>
      </c>
      <c r="D575" s="13">
        <v>5</v>
      </c>
    </row>
    <row r="576" spans="1:4">
      <c r="A576" s="47"/>
      <c r="B576" s="47" t="s">
        <v>602</v>
      </c>
      <c r="C576" s="31" t="s">
        <v>6</v>
      </c>
      <c r="D576" s="41">
        <f>SUM(D577:D580)</f>
        <v>20</v>
      </c>
    </row>
    <row r="577" spans="1:4">
      <c r="A577" s="47"/>
      <c r="B577" s="47"/>
      <c r="C577" s="4" t="s">
        <v>603</v>
      </c>
      <c r="D577" s="13">
        <v>5</v>
      </c>
    </row>
    <row r="578" spans="1:4">
      <c r="A578" s="47"/>
      <c r="B578" s="47"/>
      <c r="C578" s="4" t="s">
        <v>604</v>
      </c>
      <c r="D578" s="13">
        <v>5</v>
      </c>
    </row>
    <row r="579" spans="1:4">
      <c r="A579" s="47"/>
      <c r="B579" s="47"/>
      <c r="C579" s="4" t="s">
        <v>605</v>
      </c>
      <c r="D579" s="13">
        <v>5</v>
      </c>
    </row>
    <row r="580" spans="1:4">
      <c r="A580" s="47"/>
      <c r="B580" s="47"/>
      <c r="C580" s="4" t="s">
        <v>606</v>
      </c>
      <c r="D580" s="13">
        <v>5</v>
      </c>
    </row>
    <row r="581" spans="1:4">
      <c r="A581" s="47"/>
      <c r="B581" s="47" t="s">
        <v>607</v>
      </c>
      <c r="C581" s="31" t="s">
        <v>6</v>
      </c>
      <c r="D581" s="41">
        <f>SUM(D582:D584)</f>
        <v>15</v>
      </c>
    </row>
    <row r="582" spans="1:4">
      <c r="A582" s="47"/>
      <c r="B582" s="47"/>
      <c r="C582" s="4" t="s">
        <v>608</v>
      </c>
      <c r="D582" s="13">
        <v>5</v>
      </c>
    </row>
    <row r="583" spans="1:4">
      <c r="A583" s="47"/>
      <c r="B583" s="47"/>
      <c r="C583" s="4" t="s">
        <v>609</v>
      </c>
      <c r="D583" s="13">
        <v>5</v>
      </c>
    </row>
    <row r="584" spans="1:4">
      <c r="A584" s="47"/>
      <c r="B584" s="47"/>
      <c r="C584" s="4" t="s">
        <v>610</v>
      </c>
      <c r="D584" s="13">
        <v>5</v>
      </c>
    </row>
    <row r="585" spans="1:4">
      <c r="A585" s="48" t="s">
        <v>611</v>
      </c>
      <c r="B585" s="33" t="s">
        <v>612</v>
      </c>
      <c r="C585" s="4"/>
      <c r="D585" s="41">
        <f>SUM(D586+D590)</f>
        <v>100</v>
      </c>
    </row>
    <row r="586" spans="1:4">
      <c r="A586" s="48"/>
      <c r="B586" s="48" t="s">
        <v>613</v>
      </c>
      <c r="C586" s="31" t="s">
        <v>6</v>
      </c>
      <c r="D586" s="41">
        <f>SUM(D587:D589)</f>
        <v>70</v>
      </c>
    </row>
    <row r="587" spans="1:4">
      <c r="A587" s="48"/>
      <c r="B587" s="48"/>
      <c r="C587" s="4" t="s">
        <v>614</v>
      </c>
      <c r="D587" s="31">
        <v>40</v>
      </c>
    </row>
    <row r="588" spans="1:4">
      <c r="A588" s="48"/>
      <c r="B588" s="48"/>
      <c r="C588" s="4" t="s">
        <v>615</v>
      </c>
      <c r="D588" s="31">
        <v>20</v>
      </c>
    </row>
    <row r="589" spans="1:4">
      <c r="A589" s="48"/>
      <c r="B589" s="48"/>
      <c r="C589" s="4" t="s">
        <v>619</v>
      </c>
      <c r="D589" s="31">
        <v>10</v>
      </c>
    </row>
    <row r="590" spans="1:4">
      <c r="A590" s="48"/>
      <c r="B590" s="48" t="s">
        <v>616</v>
      </c>
      <c r="C590" s="31" t="s">
        <v>6</v>
      </c>
      <c r="D590" s="41">
        <f>SUM(D591:D592)</f>
        <v>30</v>
      </c>
    </row>
    <row r="591" spans="1:4">
      <c r="A591" s="48"/>
      <c r="B591" s="48"/>
      <c r="C591" s="4" t="s">
        <v>617</v>
      </c>
      <c r="D591" s="31">
        <v>10</v>
      </c>
    </row>
    <row r="592" spans="1:4">
      <c r="A592" s="48"/>
      <c r="B592" s="48"/>
      <c r="C592" s="4" t="s">
        <v>618</v>
      </c>
      <c r="D592" s="31">
        <v>20</v>
      </c>
    </row>
    <row r="593" spans="1:4" ht="49.5" customHeight="1">
      <c r="A593" s="59" t="s">
        <v>628</v>
      </c>
      <c r="B593" s="59"/>
      <c r="C593" s="59"/>
      <c r="D593" s="59"/>
    </row>
  </sheetData>
  <mergeCells count="129">
    <mergeCell ref="A593:D593"/>
    <mergeCell ref="A2:D2"/>
    <mergeCell ref="A5:C5"/>
    <mergeCell ref="A6:A45"/>
    <mergeCell ref="A46:A74"/>
    <mergeCell ref="A75:A84"/>
    <mergeCell ref="A85:A124"/>
    <mergeCell ref="A125:A158"/>
    <mergeCell ref="A159:A231"/>
    <mergeCell ref="A232:A273"/>
    <mergeCell ref="B98:B99"/>
    <mergeCell ref="B100:B104"/>
    <mergeCell ref="B105:B107"/>
    <mergeCell ref="B108:B114"/>
    <mergeCell ref="B115:B119"/>
    <mergeCell ref="B120:B124"/>
    <mergeCell ref="B131:B132"/>
    <mergeCell ref="B133:B142"/>
    <mergeCell ref="B143:B145"/>
    <mergeCell ref="B146:B151"/>
    <mergeCell ref="B152:B154"/>
    <mergeCell ref="B155:B158"/>
    <mergeCell ref="B162:B171"/>
    <mergeCell ref="B172:B178"/>
    <mergeCell ref="A274:A293"/>
    <mergeCell ref="A294:A321"/>
    <mergeCell ref="A322:A383"/>
    <mergeCell ref="A384:A442"/>
    <mergeCell ref="A443:A519"/>
    <mergeCell ref="A520:A542"/>
    <mergeCell ref="A543:A584"/>
    <mergeCell ref="A585:A592"/>
    <mergeCell ref="B211:B220"/>
    <mergeCell ref="B221:B223"/>
    <mergeCell ref="B224:B231"/>
    <mergeCell ref="B234:B238"/>
    <mergeCell ref="B240:B244"/>
    <mergeCell ref="B245:B247"/>
    <mergeCell ref="B248:B251"/>
    <mergeCell ref="B252:B254"/>
    <mergeCell ref="B255:B257"/>
    <mergeCell ref="B258:B262"/>
    <mergeCell ref="B263:B268"/>
    <mergeCell ref="B269:B273"/>
    <mergeCell ref="B276:B280"/>
    <mergeCell ref="B281:B283"/>
    <mergeCell ref="B284:B288"/>
    <mergeCell ref="B289:B293"/>
    <mergeCell ref="B11:B12"/>
    <mergeCell ref="B13:B14"/>
    <mergeCell ref="B15:B21"/>
    <mergeCell ref="B22:B31"/>
    <mergeCell ref="B32:B45"/>
    <mergeCell ref="B48:B49"/>
    <mergeCell ref="B50:B52"/>
    <mergeCell ref="B53:B57"/>
    <mergeCell ref="B58:B62"/>
    <mergeCell ref="B63:B68"/>
    <mergeCell ref="B69:B74"/>
    <mergeCell ref="B78:B80"/>
    <mergeCell ref="B81:B82"/>
    <mergeCell ref="B83:B84"/>
    <mergeCell ref="B87:B89"/>
    <mergeCell ref="B94:B97"/>
    <mergeCell ref="B188:B199"/>
    <mergeCell ref="B200:B210"/>
    <mergeCell ref="B179:B187"/>
    <mergeCell ref="B296:B297"/>
    <mergeCell ref="B298:B301"/>
    <mergeCell ref="B302:B305"/>
    <mergeCell ref="B306:B310"/>
    <mergeCell ref="B311:B314"/>
    <mergeCell ref="B315:B317"/>
    <mergeCell ref="B318:B319"/>
    <mergeCell ref="B320:B321"/>
    <mergeCell ref="B324:B325"/>
    <mergeCell ref="B326:B329"/>
    <mergeCell ref="B330:B334"/>
    <mergeCell ref="B335:B340"/>
    <mergeCell ref="B341:B345"/>
    <mergeCell ref="B346:B351"/>
    <mergeCell ref="B352:B356"/>
    <mergeCell ref="B357:B362"/>
    <mergeCell ref="B363:B368"/>
    <mergeCell ref="B369:B370"/>
    <mergeCell ref="B371:B377"/>
    <mergeCell ref="B378:B383"/>
    <mergeCell ref="B387:B391"/>
    <mergeCell ref="B393:B398"/>
    <mergeCell ref="B399:B402"/>
    <mergeCell ref="B404:B409"/>
    <mergeCell ref="B410:B417"/>
    <mergeCell ref="B418:B423"/>
    <mergeCell ref="B424:B427"/>
    <mergeCell ref="B428:B430"/>
    <mergeCell ref="B431:B433"/>
    <mergeCell ref="B434:B435"/>
    <mergeCell ref="B436:B438"/>
    <mergeCell ref="B439:B442"/>
    <mergeCell ref="B445:B448"/>
    <mergeCell ref="B449:B453"/>
    <mergeCell ref="B454:B462"/>
    <mergeCell ref="B463:B466"/>
    <mergeCell ref="B467:B470"/>
    <mergeCell ref="B471:B475"/>
    <mergeCell ref="B476:B482"/>
    <mergeCell ref="B483:B485"/>
    <mergeCell ref="B486:B490"/>
    <mergeCell ref="B491:B493"/>
    <mergeCell ref="B494:B499"/>
    <mergeCell ref="B500:B507"/>
    <mergeCell ref="B508:B514"/>
    <mergeCell ref="B559:B562"/>
    <mergeCell ref="B563:B566"/>
    <mergeCell ref="B567:B569"/>
    <mergeCell ref="B570:B575"/>
    <mergeCell ref="B576:B580"/>
    <mergeCell ref="B581:B584"/>
    <mergeCell ref="B586:B589"/>
    <mergeCell ref="B590:B592"/>
    <mergeCell ref="B515:B519"/>
    <mergeCell ref="B521:B523"/>
    <mergeCell ref="B524:B529"/>
    <mergeCell ref="B530:B532"/>
    <mergeCell ref="B533:B536"/>
    <mergeCell ref="B537:B542"/>
    <mergeCell ref="B544:B550"/>
    <mergeCell ref="B551:B552"/>
    <mergeCell ref="B553:B558"/>
  </mergeCells>
  <phoneticPr fontId="17" type="noConversion"/>
  <printOptions horizontalCentered="1"/>
  <pageMargins left="0.74803149606299213" right="0.74803149606299213" top="0.39370078740157483" bottom="0.39370078740157483" header="0.39370078740157483" footer="0.51181102362204722"/>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Sheet1</vt:lpstr>
      <vt:lpstr>Sheet1!Print_Titles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邹艳灵</dc:creator>
  <cp:lastModifiedBy>曾杰</cp:lastModifiedBy>
  <cp:lastPrinted>2018-03-26T07:39:06Z</cp:lastPrinted>
  <dcterms:created xsi:type="dcterms:W3CDTF">2018-03-16T00:27:00Z</dcterms:created>
  <dcterms:modified xsi:type="dcterms:W3CDTF">2018-04-09T01:00:42Z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2052-10.8.0.6058</vt:lpwstr>
  </property>
</Properties>
</file>