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165" tabRatio="744" firstSheet="18" activeTab="31"/>
  </bookViews>
  <sheets>
    <sheet name="部门收支总表" sheetId="1" r:id="rId1"/>
    <sheet name="部门收入总表" sheetId="2" r:id="rId2"/>
    <sheet name="部门支出总表" sheetId="3" r:id="rId3"/>
    <sheet name="部门支出总表(分类)" sheetId="4" r:id="rId4"/>
    <sheet name="支出分类（政府预算）" sheetId="5" r:id="rId5"/>
    <sheet name="基本-工资福利" sheetId="6" r:id="rId6"/>
    <sheet name="基本-工资福利（政府预算）" sheetId="7" r:id="rId7"/>
    <sheet name="基本-商品和服务支出" sheetId="8" r:id="rId8"/>
    <sheet name="基本-商品和服务支出（政府预算）" sheetId="9" r:id="rId9"/>
    <sheet name="基本-个人家庭" sheetId="10" r:id="rId10"/>
    <sheet name="基本-个人家庭（政府预算）" sheetId="11" r:id="rId11"/>
    <sheet name="财政拨款收支总表的" sheetId="12" r:id="rId12"/>
    <sheet name="一般预算支出表的" sheetId="13" r:id="rId13"/>
    <sheet name="一般预算基本支出表" sheetId="14" r:id="rId14"/>
    <sheet name="一般-工资福利" sheetId="15" r:id="rId15"/>
    <sheet name="一般-工资福利（政府预算）" sheetId="16" r:id="rId16"/>
    <sheet name="一般-商品和服务支出" sheetId="17" r:id="rId17"/>
    <sheet name="一般-商品和服务支出（政府预算）" sheetId="18" r:id="rId18"/>
    <sheet name="一般-个人家庭" sheetId="19" r:id="rId19"/>
    <sheet name="一般-个人家庭（政府预算）" sheetId="20" r:id="rId20"/>
    <sheet name="基金" sheetId="21" r:id="rId21"/>
    <sheet name="基金（政府预算）" sheetId="22" r:id="rId22"/>
    <sheet name="专户" sheetId="23" r:id="rId23"/>
    <sheet name="专户（政府预算）" sheetId="24" r:id="rId24"/>
    <sheet name="经费拨款" sheetId="25" r:id="rId25"/>
    <sheet name="经费拨款（政府预算）" sheetId="26" r:id="rId26"/>
    <sheet name="专项" sheetId="27" r:id="rId27"/>
    <sheet name="三公" sheetId="28" r:id="rId28"/>
    <sheet name="绩效目标整体申报" sheetId="29" r:id="rId29"/>
    <sheet name="项目绩效目标申报表" sheetId="30" r:id="rId30"/>
    <sheet name="5-政府采购预算表" sheetId="31" r:id="rId31"/>
    <sheet name="绩效目标-附表" sheetId="32" r:id="rId32"/>
  </sheets>
  <definedNames>
    <definedName name="_xlnm.Print_Area" localSheetId="30">'5-政府采购预算表'!$A$1:$O$11</definedName>
    <definedName name="_xlnm.Print_Area" localSheetId="1">'部门收入总表'!$A$1:$L$50</definedName>
    <definedName name="_xlnm.Print_Area" localSheetId="0">'部门收支总表'!$A$1:$F$34</definedName>
    <definedName name="_xlnm.Print_Area" localSheetId="2">'部门支出总表'!$A$1:$L$126</definedName>
    <definedName name="_xlnm.Print_Area" localSheetId="3">'部门支出总表(分类)'!$A$1:$R$127</definedName>
    <definedName name="_xlnm.Print_Area" localSheetId="11">'财政拨款收支总表的'!$A$1:$G$35</definedName>
    <definedName name="_xlnm.Print_Area" localSheetId="9">'基本-个人家庭'!$A$1:$P$45</definedName>
    <definedName name="_xlnm.Print_Area" localSheetId="10">'基本-个人家庭（政府预算）'!$A$1:$J$45</definedName>
    <definedName name="_xlnm.Print_Area" localSheetId="5">'基本-工资福利'!$A$1:$V$107</definedName>
    <definedName name="_xlnm.Print_Area" localSheetId="6">'基本-工资福利（政府预算）'!$A$1:$M$107</definedName>
    <definedName name="_xlnm.Print_Area" localSheetId="7">'基本-商品和服务支出'!$A$1:$AF$11</definedName>
    <definedName name="_xlnm.Print_Area" localSheetId="8">'基本-商品和服务支出（政府预算）'!$A$1:$S$11</definedName>
    <definedName name="_xlnm.Print_Area" localSheetId="20">'基金'!$A$1:$Q$6</definedName>
    <definedName name="_xlnm.Print_Area" localSheetId="21">'基金（政府预算）'!$A$1:$Q$6</definedName>
    <definedName name="_xlnm.Print_Area" localSheetId="31">'绩效目标-附表'!$A$1:$E$6</definedName>
    <definedName name="_xlnm.Print_Area" localSheetId="28">'绩效目标整体申报'!$A$1:$V$48</definedName>
    <definedName name="_xlnm.Print_Area" localSheetId="24">'经费拨款'!$A$1:$Q$120</definedName>
    <definedName name="_xlnm.Print_Area" localSheetId="25">'经费拨款（政府预算）'!$A$1:$Q$120</definedName>
    <definedName name="_xlnm.Print_Area" localSheetId="27">'三公'!$A$1:$G$8</definedName>
    <definedName name="_xlnm.Print_Area" localSheetId="29">'项目绩效目标申报表'!$A$1:$BA$40</definedName>
    <definedName name="_xlnm.Print_Area" localSheetId="18">'一般-个人家庭'!$A$1:$P$22</definedName>
    <definedName name="_xlnm.Print_Area" localSheetId="19">'一般-个人家庭（政府预算）'!$A$1:$J$50</definedName>
    <definedName name="_xlnm.Print_Area" localSheetId="14">'一般-工资福利'!$A$1:$V$105</definedName>
    <definedName name="_xlnm.Print_Area" localSheetId="15">'一般-工资福利（政府预算）'!$A$1:$M$105</definedName>
    <definedName name="_xlnm.Print_Area" localSheetId="16">'一般-商品和服务支出'!$A$1:$AF$29</definedName>
    <definedName name="_xlnm.Print_Area" localSheetId="17">'一般-商品和服务支出（政府预算）'!$A$1:$S$29</definedName>
    <definedName name="_xlnm.Print_Area" localSheetId="13">'一般预算基本支出表'!$A$1:$I$108</definedName>
    <definedName name="_xlnm.Print_Area" localSheetId="12">'一般预算支出表的'!$A$1:$S$122</definedName>
    <definedName name="_xlnm.Print_Area" localSheetId="4">'支出分类（政府预算）'!$A$1:$T$127</definedName>
    <definedName name="_xlnm.Print_Area" localSheetId="22">'专户'!$A$1:$Q$17</definedName>
    <definedName name="_xlnm.Print_Area" localSheetId="23">'专户（政府预算）'!$A$1:$Q$17</definedName>
    <definedName name="_xlnm.Print_Area" localSheetId="26">'专项'!$A$1:$I$51</definedName>
    <definedName name="_xlnm.Print_Titles" localSheetId="30">'5-政府采购预算表'!$1:$5</definedName>
    <definedName name="_xlnm.Print_Titles" localSheetId="1">'部门收入总表'!$1:$5</definedName>
    <definedName name="_xlnm.Print_Titles" localSheetId="0">'部门收支总表'!$1:$3</definedName>
    <definedName name="_xlnm.Print_Titles" localSheetId="2">'部门支出总表'!$1:$5</definedName>
    <definedName name="_xlnm.Print_Titles" localSheetId="3">'部门支出总表(分类)'!$1:$6</definedName>
    <definedName name="_xlnm.Print_Titles" localSheetId="11">'财政拨款收支总表的'!$1:$4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'基金'!$1:$6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'绩效目标整体申报'!$1:$5</definedName>
    <definedName name="_xlnm.Print_Titles" localSheetId="24">'经费拨款'!$1:$6</definedName>
    <definedName name="_xlnm.Print_Titles" localSheetId="25">'经费拨款（政府预算）'!$1:$6</definedName>
    <definedName name="_xlnm.Print_Titles" localSheetId="27">'三公'!$1:$5</definedName>
    <definedName name="_xlnm.Print_Titles" localSheetId="29">'项目绩效目标申报表'!$1:$9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'一般预算基本支出表'!$1:$6</definedName>
    <definedName name="_xlnm.Print_Titles" localSheetId="12">'一般预算支出表的'!$1:$6</definedName>
    <definedName name="_xlnm.Print_Titles" localSheetId="4">'支出分类（政府预算）'!$1:$6</definedName>
    <definedName name="_xlnm.Print_Titles" localSheetId="22">'专户'!$1:$6</definedName>
    <definedName name="_xlnm.Print_Titles" localSheetId="23">'专户（政府预算）'!$1:$6</definedName>
    <definedName name="_xlnm.Print_Titles" localSheetId="26">'专项'!$1:$5</definedName>
  </definedNames>
  <calcPr fullCalcOnLoad="1"/>
</workbook>
</file>

<file path=xl/sharedStrings.xml><?xml version="1.0" encoding="utf-8"?>
<sst xmlns="http://schemas.openxmlformats.org/spreadsheetml/2006/main" count="6909" uniqueCount="689">
  <si>
    <t>2021年部门预算收支总表</t>
  </si>
  <si>
    <t>单位：元</t>
  </si>
  <si>
    <t>收入</t>
  </si>
  <si>
    <t>支出(经济分类）</t>
  </si>
  <si>
    <t>支出（功能科目）</t>
  </si>
  <si>
    <t>一般预算拨款（补助）</t>
  </si>
  <si>
    <t>一般预算拨款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</si>
  <si>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</si>
  <si>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</si>
  <si>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</si>
  <si>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</si>
  <si>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</si>
  <si>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</si>
  <si>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>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</si>
  <si>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</si>
  <si>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</si>
  <si>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</si>
  <si>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</si>
  <si>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</si>
  <si>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</si>
  <si>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</si>
  <si>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</si>
  <si>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</si>
  <si>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</si>
  <si>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</si>
  <si>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</si>
  <si>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</si>
  <si>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</si>
  <si>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</si>
  <si>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</si>
  <si>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</si>
  <si>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</si>
  <si>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</si>
  <si>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</si>
  <si>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</si>
  <si>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</si>
  <si>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</si>
  <si>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</si>
  <si>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</si>
  <si>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</si>
  <si>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</si>
  <si>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</si>
  <si>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</si>
  <si>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</si>
  <si>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</si>
  <si>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</si>
  <si>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</si>
  <si>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</si>
  <si>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</si>
  <si>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</si>
  <si>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</si>
  <si>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</si>
  <si>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</si>
  <si>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</si>
  <si>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</si>
  <si>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</si>
  <si>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</si>
  <si>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</si>
  <si>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</si>
  <si>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总计</t>
  </si>
  <si>
    <t>本年支出合计</t>
  </si>
  <si>
    <t>部门收入总体情况表</t>
  </si>
  <si>
    <t>单位名称</t>
  </si>
  <si>
    <t>单位</t>
  </si>
  <si>
    <t>单位代码</t>
  </si>
  <si>
    <t>经费拨款</t>
  </si>
  <si>
    <t>部门支出总体情况表</t>
  </si>
  <si>
    <t>功能科目</t>
  </si>
  <si>
    <t>类</t>
  </si>
  <si>
    <t>款</t>
  </si>
  <si>
    <t>项</t>
  </si>
  <si>
    <t>科目名称</t>
  </si>
  <si>
    <t>部门支出总表分类</t>
  </si>
  <si>
    <t>科目编码</t>
  </si>
  <si>
    <t>合计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</si>
  <si>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</si>
  <si>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</si>
  <si>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</si>
  <si>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</si>
  <si>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</si>
  <si>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</si>
  <si>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</si>
  <si>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</si>
  <si>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</si>
  <si>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</si>
  <si>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</si>
  <si>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</si>
  <si>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</si>
  <si>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</si>
  <si>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</si>
  <si>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</si>
  <si>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</si>
  <si>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</si>
  <si>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</si>
  <si>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</si>
  <si>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</si>
  <si>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</si>
  <si>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</si>
  <si>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</si>
  <si>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</si>
  <si>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</si>
  <si>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</si>
  <si>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</si>
  <si>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</si>
  <si>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</si>
  <si>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</si>
  <si>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</si>
  <si>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</si>
  <si>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</si>
  <si>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</si>
  <si>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</si>
  <si>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</si>
  <si>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</si>
  <si>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</si>
  <si>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住房公积金</t>
  </si>
  <si>
    <t>公务员医疗补助缴费</t>
  </si>
  <si>
    <t>伙食补助费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</si>
  <si>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</si>
  <si>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</si>
  <si>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</si>
  <si>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</si>
  <si>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</si>
  <si>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</si>
  <si>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</si>
  <si>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</si>
  <si>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</si>
  <si>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</si>
  <si>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</si>
  <si>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</si>
  <si>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</si>
  <si>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</si>
  <si>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</si>
  <si>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</si>
  <si>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</si>
  <si>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</si>
  <si>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</si>
  <si>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</si>
  <si>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</si>
  <si>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</si>
  <si>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</si>
  <si>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</si>
  <si>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</si>
  <si>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</si>
  <si>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</si>
  <si>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</si>
  <si>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</si>
  <si>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</si>
  <si>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</si>
  <si>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</si>
  <si>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</si>
  <si>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</si>
  <si>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</si>
  <si>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</si>
  <si>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</si>
  <si>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</si>
  <si>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</si>
  <si>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</si>
  <si>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</si>
  <si>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</si>
  <si>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</si>
  <si>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</si>
  <si>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</si>
  <si>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</si>
  <si>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</si>
  <si>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</si>
  <si>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</si>
  <si>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</si>
  <si>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</si>
  <si>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</si>
  <si>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</si>
  <si>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</si>
  <si>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</si>
  <si>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</si>
  <si>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</si>
  <si>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</si>
  <si>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</si>
  <si>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</si>
  <si>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</si>
  <si>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</si>
  <si>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</si>
  <si>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</si>
  <si>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</si>
  <si>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</si>
  <si>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</si>
  <si>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</si>
  <si>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</si>
  <si>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</si>
  <si>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</si>
  <si>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</si>
  <si>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</si>
  <si>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</si>
  <si>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</si>
  <si>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</si>
  <si>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</si>
  <si>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</si>
  <si>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</si>
  <si>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</si>
  <si>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</si>
  <si>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</si>
  <si>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</si>
  <si>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</si>
  <si>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</si>
  <si>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</si>
  <si>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</si>
  <si>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</si>
  <si>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</si>
  <si>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</si>
  <si>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</si>
  <si>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</si>
  <si>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</si>
  <si>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</si>
  <si>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</si>
  <si>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</si>
  <si>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</si>
  <si>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</si>
  <si>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</si>
  <si>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</si>
  <si>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</si>
  <si>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</si>
  <si>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</si>
  <si>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</si>
  <si>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</si>
  <si>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</si>
  <si>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</si>
  <si>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</si>
  <si>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</si>
  <si>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</si>
  <si>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</si>
  <si>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</si>
  <si>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</si>
  <si>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</si>
  <si>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</si>
  <si>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</si>
  <si>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</si>
  <si>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</si>
  <si>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</si>
  <si>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</si>
  <si>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</si>
  <si>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</si>
  <si>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</si>
  <si>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</si>
  <si>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</si>
  <si>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</si>
  <si>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</si>
  <si>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</si>
  <si>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</si>
  <si>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</si>
  <si>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</si>
  <si>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</si>
  <si>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</si>
  <si>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</si>
  <si>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</si>
  <si>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</si>
  <si>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</si>
  <si>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</si>
  <si>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</si>
  <si>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</si>
  <si>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</si>
  <si>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</si>
  <si>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</si>
  <si>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</si>
  <si>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</si>
  <si>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</si>
  <si>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</si>
  <si>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</si>
  <si>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</si>
  <si>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</si>
  <si>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</si>
  <si>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</si>
  <si>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</si>
  <si>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</si>
  <si>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</si>
  <si>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</si>
  <si>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</si>
  <si>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</si>
  <si>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</si>
  <si>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</si>
  <si>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</si>
  <si>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</si>
  <si>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</si>
  <si>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</si>
  <si>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</si>
  <si>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</si>
  <si>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</si>
  <si>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</si>
  <si>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</si>
  <si>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</si>
  <si>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</si>
  <si>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</si>
  <si>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</si>
  <si>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</si>
  <si>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r>
      <t>录入0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表</t>
    </r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</si>
  <si>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</si>
  <si>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</si>
  <si>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</si>
  <si>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</si>
  <si>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</si>
  <si>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</si>
  <si>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</si>
  <si>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</si>
  <si>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</si>
  <si>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</si>
  <si>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标准或依据</t>
  </si>
  <si>
    <t>预算人数及其他</t>
  </si>
  <si>
    <t>金额</t>
  </si>
  <si>
    <t>2021年部门预算政府采购预算表</t>
  </si>
  <si>
    <t>事业单位经营服务收入</t>
  </si>
  <si>
    <t>205</t>
  </si>
  <si>
    <t>教育支出</t>
  </si>
  <si>
    <t xml:space="preserve">  205</t>
  </si>
  <si>
    <t>01</t>
  </si>
  <si>
    <t xml:space="preserve">  教育管理事务</t>
  </si>
  <si>
    <t xml:space="preserve">    205</t>
  </si>
  <si>
    <t xml:space="preserve">  01</t>
  </si>
  <si>
    <t xml:space="preserve">    行政运行（教育管理事务）</t>
  </si>
  <si>
    <t>02</t>
  </si>
  <si>
    <t xml:space="preserve">    一般行政管理事务（教育管理事务）</t>
  </si>
  <si>
    <t>99</t>
  </si>
  <si>
    <t xml:space="preserve">    其他教育管理事务支出</t>
  </si>
  <si>
    <t xml:space="preserve">  普通教育</t>
  </si>
  <si>
    <t xml:space="preserve">  02</t>
  </si>
  <si>
    <t xml:space="preserve">    学前教育</t>
  </si>
  <si>
    <t xml:space="preserve">    小学教育</t>
  </si>
  <si>
    <t>03</t>
  </si>
  <si>
    <t xml:space="preserve">    初中教育</t>
  </si>
  <si>
    <t>04</t>
  </si>
  <si>
    <t xml:space="preserve">    高中教育</t>
  </si>
  <si>
    <t xml:space="preserve">    其他普通教育支出</t>
  </si>
  <si>
    <t xml:space="preserve">  职业教育</t>
  </si>
  <si>
    <t xml:space="preserve">  03</t>
  </si>
  <si>
    <t xml:space="preserve">    中等职业教育</t>
  </si>
  <si>
    <t xml:space="preserve">  成人教育</t>
  </si>
  <si>
    <t xml:space="preserve">  04</t>
  </si>
  <si>
    <t xml:space="preserve">    成人高等教育</t>
  </si>
  <si>
    <t>09</t>
  </si>
  <si>
    <t xml:space="preserve">  教育费附加安排的支出</t>
  </si>
  <si>
    <t xml:space="preserve">  09</t>
  </si>
  <si>
    <t xml:space="preserve">    其他教育费附加安排的支出</t>
  </si>
  <si>
    <t xml:space="preserve">  其他教育支出</t>
  </si>
  <si>
    <t xml:space="preserve">  99</t>
  </si>
  <si>
    <t xml:space="preserve">    其他教育支出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</si>
  <si>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</si>
  <si>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</si>
  <si>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</si>
  <si>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</si>
  <si>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</si>
  <si>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</si>
  <si>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</si>
  <si>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</si>
  <si>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</si>
  <si>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</si>
  <si>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>08</t>
  </si>
  <si>
    <t xml:space="preserve">  抚恤</t>
  </si>
  <si>
    <t xml:space="preserve">  08</t>
  </si>
  <si>
    <t xml:space="preserve">    死亡抚恤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</si>
  <si>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</si>
  <si>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</si>
  <si>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</si>
  <si>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</si>
  <si>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</si>
  <si>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</si>
  <si>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单位名称临湘市教育体育局（计财）</t>
  </si>
  <si>
    <t>填报单位：临湘市教育体育局（计财）</t>
  </si>
  <si>
    <t>临湘市教育体育局（计财）</t>
  </si>
  <si>
    <t>404001</t>
  </si>
  <si>
    <t xml:space="preserve">  临湘市教育体育局（计财）机关</t>
  </si>
  <si>
    <t>404002</t>
  </si>
  <si>
    <t xml:space="preserve">  临湘市教育体育局（机关）</t>
  </si>
  <si>
    <t>404003</t>
  </si>
  <si>
    <t xml:space="preserve">  临湘市教育局教育教学研究室</t>
  </si>
  <si>
    <t>404006</t>
  </si>
  <si>
    <t xml:space="preserve">  临湘市机关幼儿园</t>
  </si>
  <si>
    <t>404007</t>
  </si>
  <si>
    <t xml:space="preserve">  临湘市第一完全小学</t>
  </si>
  <si>
    <t>404008</t>
  </si>
  <si>
    <t xml:space="preserve">  临湘市第二完全小学</t>
  </si>
  <si>
    <t>404009</t>
  </si>
  <si>
    <t xml:space="preserve">  临湘市第三完全小学</t>
  </si>
  <si>
    <t>404010</t>
  </si>
  <si>
    <t xml:space="preserve">  临湘市第五完全小学</t>
  </si>
  <si>
    <t>404011</t>
  </si>
  <si>
    <t xml:space="preserve">  临湘市成大实验学校</t>
  </si>
  <si>
    <t>404012</t>
  </si>
  <si>
    <t xml:space="preserve">  临湘市长安中心小学</t>
  </si>
  <si>
    <t>404013</t>
  </si>
  <si>
    <t xml:space="preserve">  临湘市五里中心小学</t>
  </si>
  <si>
    <t>404014</t>
  </si>
  <si>
    <t xml:space="preserve">  临湘市第六中学</t>
  </si>
  <si>
    <t>404015</t>
  </si>
  <si>
    <t xml:space="preserve">  临湘市第七中学</t>
  </si>
  <si>
    <t>404016</t>
  </si>
  <si>
    <t xml:space="preserve">  临湘市第三中学</t>
  </si>
  <si>
    <t>404017</t>
  </si>
  <si>
    <t xml:space="preserve">  临湘市第四中学</t>
  </si>
  <si>
    <t>404018</t>
  </si>
  <si>
    <t xml:space="preserve">  临湘市羊楼司中学</t>
  </si>
  <si>
    <t>404019</t>
  </si>
  <si>
    <t xml:space="preserve">  临湘市文白中学</t>
  </si>
  <si>
    <t>404020</t>
  </si>
  <si>
    <t xml:space="preserve">  临湘市坦渡中学</t>
  </si>
  <si>
    <t>404021</t>
  </si>
  <si>
    <t xml:space="preserve">  临湘市定湖中学</t>
  </si>
  <si>
    <t>404022</t>
  </si>
  <si>
    <t xml:space="preserve">  临湘市聂市中学</t>
  </si>
  <si>
    <t>404023</t>
  </si>
  <si>
    <t xml:space="preserve">  临湘市源潭中学</t>
  </si>
  <si>
    <t>404024</t>
  </si>
  <si>
    <t xml:space="preserve">  临湘市乘风中学</t>
  </si>
  <si>
    <t>404025</t>
  </si>
  <si>
    <t xml:space="preserve">  临湘市黄盖中学</t>
  </si>
  <si>
    <t>404026</t>
  </si>
  <si>
    <t xml:space="preserve">  临湘市江南中学</t>
  </si>
  <si>
    <t>404027</t>
  </si>
  <si>
    <t xml:space="preserve">  临湘市儒溪中学</t>
  </si>
  <si>
    <t>404028</t>
  </si>
  <si>
    <t xml:space="preserve">  临湘市第八中学</t>
  </si>
  <si>
    <t>404029</t>
  </si>
  <si>
    <t xml:space="preserve">  临湘市横铺中学</t>
  </si>
  <si>
    <t>404030</t>
  </si>
  <si>
    <t xml:space="preserve">  临湘市桃林中学</t>
  </si>
  <si>
    <t>404031</t>
  </si>
  <si>
    <t xml:space="preserve">  临湘市长塘中学</t>
  </si>
  <si>
    <t>404032</t>
  </si>
  <si>
    <t xml:space="preserve">  临湘市白羊田中学</t>
  </si>
  <si>
    <t>404033</t>
  </si>
  <si>
    <t xml:space="preserve">  临湘市贺贩中学</t>
  </si>
  <si>
    <t>404034</t>
  </si>
  <si>
    <t xml:space="preserve">  临湘市詹桥中学</t>
  </si>
  <si>
    <t>404035</t>
  </si>
  <si>
    <t xml:space="preserve">  临湘市忠防中学</t>
  </si>
  <si>
    <t>404036</t>
  </si>
  <si>
    <t xml:space="preserve">  临湘市桃矿中学</t>
  </si>
  <si>
    <t>404037</t>
  </si>
  <si>
    <t xml:space="preserve">  临湘市第一中学</t>
  </si>
  <si>
    <t>404038</t>
  </si>
  <si>
    <t xml:space="preserve">  临湘市第二中学</t>
  </si>
  <si>
    <t>404039</t>
  </si>
  <si>
    <t xml:space="preserve">  临湘市第五中学</t>
  </si>
  <si>
    <t>404040</t>
  </si>
  <si>
    <t xml:space="preserve">  临湘市职业中专</t>
  </si>
  <si>
    <t>404041</t>
  </si>
  <si>
    <t xml:space="preserve">  临湘市第六完全小学</t>
  </si>
  <si>
    <t>404042</t>
  </si>
  <si>
    <t xml:space="preserve">  临湘市第七完全小学</t>
  </si>
  <si>
    <t>404043</t>
  </si>
  <si>
    <t xml:space="preserve">  临湘市第八完全小学</t>
  </si>
  <si>
    <t>404044</t>
  </si>
  <si>
    <t xml:space="preserve">  临湘市第九完全小学</t>
  </si>
  <si>
    <t>404045</t>
  </si>
  <si>
    <t xml:space="preserve">  临湘市第九中学</t>
  </si>
  <si>
    <t>单位名称：临湘市教育体育局（计财）</t>
  </si>
  <si>
    <t>单位名称临湘市教育体育局（计财）</t>
  </si>
  <si>
    <t>征收成本</t>
  </si>
  <si>
    <t>大众运动会经费</t>
  </si>
  <si>
    <t>群众活动及业余体校</t>
  </si>
  <si>
    <t>中职助学金</t>
  </si>
  <si>
    <t>学前教育贫困补助</t>
  </si>
  <si>
    <t>乡村中小学教师人才津贴</t>
  </si>
  <si>
    <t>学校安保专项</t>
  </si>
  <si>
    <t>高中学业水平考试</t>
  </si>
  <si>
    <t>六大国考</t>
  </si>
  <si>
    <t>农村学校改善办学条件</t>
  </si>
  <si>
    <t>危改经费</t>
  </si>
  <si>
    <t>运动员训练经费</t>
  </si>
  <si>
    <t>处级干部工作经费</t>
  </si>
  <si>
    <t>职业教育发展经费</t>
  </si>
  <si>
    <t>代课教师工资</t>
  </si>
  <si>
    <t>校舍维修改造</t>
  </si>
  <si>
    <t>教育信息化工作经费</t>
  </si>
  <si>
    <t>高中军训费</t>
  </si>
  <si>
    <t>督导经费</t>
  </si>
  <si>
    <t>幼儿园运转</t>
  </si>
  <si>
    <t>改善办学条件专项</t>
  </si>
  <si>
    <t>教师招聘经费</t>
  </si>
  <si>
    <t>保障机制公用经费</t>
  </si>
  <si>
    <t>中职免学费</t>
  </si>
  <si>
    <t>原民办教师代课教师生活困难补助</t>
  </si>
  <si>
    <t>高中贫困生补助</t>
  </si>
  <si>
    <t>校车营运以奖代补</t>
  </si>
  <si>
    <t>教师体检费</t>
  </si>
  <si>
    <t>高中生均公用经费</t>
  </si>
  <si>
    <t>教学研究工作经费</t>
  </si>
  <si>
    <t>招聘专业教师专项经费</t>
  </si>
  <si>
    <t>改善办学条件</t>
  </si>
  <si>
    <t>义务教育贫困生补助</t>
  </si>
  <si>
    <t>协会活动经费</t>
  </si>
  <si>
    <t>高考奖励经费</t>
  </si>
  <si>
    <t>考试教务费</t>
  </si>
  <si>
    <t>老年体协活动经费</t>
  </si>
  <si>
    <t>成人高考经费</t>
  </si>
  <si>
    <t>公租房建设</t>
  </si>
  <si>
    <t>高考监控系统扩建及维护</t>
  </si>
  <si>
    <t>学前教育生均公用经费</t>
  </si>
  <si>
    <t>临湘市教育局教育教学研究室</t>
  </si>
  <si>
    <t>临湘市第五中学</t>
  </si>
  <si>
    <t>临湘市教育体育局（计财）机关</t>
  </si>
  <si>
    <t>临湘市教育体育局（机关）</t>
  </si>
  <si>
    <t>保障机关高效运转，服务全市教育。</t>
  </si>
  <si>
    <t>对中小学教学活动进行研究</t>
  </si>
  <si>
    <t>中学教研活动10场</t>
  </si>
  <si>
    <t>临湘市机关幼儿园</t>
  </si>
  <si>
    <t>高运池</t>
  </si>
  <si>
    <t>为学前儿童提供保育教育服务。</t>
  </si>
  <si>
    <t>临湘市第一完全小学</t>
  </si>
  <si>
    <t>冯叶</t>
  </si>
  <si>
    <t>3555006</t>
  </si>
  <si>
    <t>实施小学义务教育，促进教育发展</t>
  </si>
  <si>
    <t>完成教育教学计划，保障学校正常稳定发展。</t>
  </si>
  <si>
    <t>临湘市第二完全小学</t>
  </si>
  <si>
    <t>袁满秀</t>
  </si>
  <si>
    <t>3127035</t>
  </si>
  <si>
    <t>实施小学义务教育，促进基础教育发展。负责小学学历教育（相关社会服务）。</t>
  </si>
  <si>
    <t>临湘市第三完全小学</t>
  </si>
  <si>
    <t>袁薇</t>
  </si>
  <si>
    <t>3761269</t>
  </si>
  <si>
    <t>教育教学</t>
  </si>
  <si>
    <t>完成教育教学任务，保证学校正常稳定发展。</t>
  </si>
  <si>
    <t>无</t>
  </si>
  <si>
    <t>临湘市第五完全小学</t>
  </si>
  <si>
    <t>李伶俐</t>
  </si>
  <si>
    <t>临湘市成大实验学校</t>
  </si>
  <si>
    <t>实施小学义务教育，促进基础教育发展，负责小学学历教育（相关社会服务）</t>
  </si>
  <si>
    <t>临湘市长安中心小学</t>
  </si>
  <si>
    <t>卢念玲</t>
  </si>
  <si>
    <t>加强教育教学管理，发展教育事业。全面贯彻执行党的教育方针，开展教育教学活动。</t>
  </si>
  <si>
    <t>按预算执行。</t>
  </si>
  <si>
    <t>临湘市五里中心小学</t>
  </si>
  <si>
    <t>王宇魁</t>
  </si>
  <si>
    <t>13974038</t>
  </si>
  <si>
    <t>实施义务教育，促进基础教育发展。负责小学学历教育（相关社会服务）.</t>
  </si>
  <si>
    <t>临湘市第六中学</t>
  </si>
  <si>
    <t>周雨静</t>
  </si>
  <si>
    <t>3063382</t>
  </si>
  <si>
    <t>实施初中义务教育，促进基础教育发展。</t>
  </si>
  <si>
    <t>完成教育教学任务，保障学校正常稳定发展。</t>
  </si>
  <si>
    <t>临湘市第七中学</t>
  </si>
  <si>
    <t>艾浩</t>
  </si>
  <si>
    <t>3556069</t>
  </si>
  <si>
    <t>实施初中学历教育，促进基础教育发展，负责初中学历教育（相关社会服务）</t>
  </si>
  <si>
    <t>临湘市第三中学</t>
  </si>
  <si>
    <t>李秀</t>
  </si>
  <si>
    <t>3730244</t>
  </si>
  <si>
    <t>加强教育教学管理，发展教育事业，全面贯彻执行党的教育方针，开展教育教学活动。</t>
  </si>
  <si>
    <t>临湘市第四中学</t>
  </si>
  <si>
    <t>胡学文</t>
  </si>
  <si>
    <t>3127162</t>
  </si>
  <si>
    <t>临湘市羊楼司中学</t>
  </si>
  <si>
    <t>张灿</t>
  </si>
  <si>
    <t>实施初中义务教育，促进基础教育发展。负责初中学历教育（相关社会服务）</t>
  </si>
  <si>
    <t>按预算执行</t>
  </si>
  <si>
    <t>临湘市文白中学</t>
  </si>
  <si>
    <t>熊冯艺</t>
  </si>
  <si>
    <t>3950383</t>
  </si>
  <si>
    <t>临湘市坦渡中学</t>
  </si>
  <si>
    <t>余九胜</t>
  </si>
  <si>
    <t>18711282</t>
  </si>
  <si>
    <t>实施义务教育，促进基础教育发展，负责中、小学学历教育.</t>
  </si>
  <si>
    <t>实行阳光招生，义务教育阶段实行就近免试入学。</t>
  </si>
  <si>
    <t>临湘市定湖中学</t>
  </si>
  <si>
    <t>杨腾</t>
  </si>
  <si>
    <t>初中教育</t>
  </si>
  <si>
    <t>临湘市聂市中学</t>
  </si>
  <si>
    <t>李大安</t>
  </si>
  <si>
    <t>临湘市源潭中学</t>
  </si>
  <si>
    <t>方琳</t>
  </si>
  <si>
    <t>3900009</t>
  </si>
  <si>
    <t>实施义务教育,促进基础教育发展，负责中、小学学历教育</t>
  </si>
  <si>
    <t>实行阳光招生，义务教育阶段实行就近免试入学</t>
  </si>
  <si>
    <t>临湘市乘风中学</t>
  </si>
  <si>
    <t>刘泉宁</t>
  </si>
  <si>
    <t>实施初中义务教育，促进基础教育发展。负责初中学历教育（相关社会服务）。</t>
  </si>
  <si>
    <t>临湘市黄盖中学</t>
  </si>
  <si>
    <t>肖莉</t>
  </si>
  <si>
    <t>15274031</t>
  </si>
  <si>
    <t>实施初中义务教育，促进基础教育发展.负责初中学历教育（相关社会服务）。</t>
  </si>
  <si>
    <t>临湘市江南中学</t>
  </si>
  <si>
    <t>姚洁</t>
  </si>
  <si>
    <t>3888830</t>
  </si>
  <si>
    <t xml:space="preserve">实施初中义务教育，促进基础教育发展。负责初中学历教育（相关社会服务）。
</t>
  </si>
  <si>
    <t>按上级要求，本着开源节流，用好每一笔钱。不铺张不浪费。</t>
  </si>
  <si>
    <t>临湘市儒溪中学</t>
  </si>
  <si>
    <t>丁四宝</t>
  </si>
  <si>
    <t>实施小学、初中义务教育，促进基础教育发展。负责中小学学历教育（相关社会服务）。</t>
  </si>
  <si>
    <t>临湘市第八中学</t>
  </si>
  <si>
    <t>熊汉泉</t>
  </si>
  <si>
    <t>18975049</t>
  </si>
  <si>
    <t>实施初中义务教育</t>
  </si>
  <si>
    <t>临湘市横铺中学</t>
  </si>
  <si>
    <t>张铃</t>
  </si>
  <si>
    <t>3541321</t>
  </si>
  <si>
    <t>临湘市桃林中学</t>
  </si>
  <si>
    <t>临湘市长塘中学</t>
  </si>
  <si>
    <t>柳岳</t>
  </si>
  <si>
    <t>3127001</t>
  </si>
  <si>
    <t>实施初中义务教育，促进基础教育发展，负责初中学历教育</t>
  </si>
  <si>
    <t>临湘市白羊田中学</t>
  </si>
  <si>
    <t>潘林丽</t>
  </si>
  <si>
    <t>3500350</t>
  </si>
  <si>
    <t>进一步完善学校制度，就绩效发放的制度进行修改与完善</t>
  </si>
  <si>
    <t>临湘市贺贩中学</t>
  </si>
  <si>
    <t>刘正良</t>
  </si>
  <si>
    <t>13574045</t>
  </si>
  <si>
    <t>临湘市詹桥中学</t>
  </si>
  <si>
    <t>李凯敏</t>
  </si>
  <si>
    <t>临湘市忠防中学</t>
  </si>
  <si>
    <t>临湘市桃矿中学</t>
  </si>
  <si>
    <t>夏晖</t>
  </si>
  <si>
    <t>13574760</t>
  </si>
  <si>
    <t>实施义务教育，促进基础教育发展，负责中、小学学历教育</t>
  </si>
  <si>
    <t>临湘市第一中学</t>
  </si>
  <si>
    <t>吴缇</t>
  </si>
  <si>
    <t>3076650</t>
  </si>
  <si>
    <t>实施高中学历教育，促进基础教育发展。负责高中学历教育（相关社会服务）。</t>
  </si>
  <si>
    <t>本单位年度主要工作任务实现的目标：
目标1：高质量完成各项教学工作，让学生有所长，完成好自己的学业。
目标2：实行阳光招生，高中阶段严格遵守上级政策招生，按规定并经物价部门批准核准可以收取相关服务费用，不收取其他任何费用。
目标3：管好用好各项资金，按规定使用各项经费，做好开源节流。</t>
  </si>
  <si>
    <t>临湘市第二中学</t>
  </si>
  <si>
    <t>李灿</t>
  </si>
  <si>
    <t>3198625</t>
  </si>
  <si>
    <t>高中学历教育</t>
  </si>
  <si>
    <t>崔海群</t>
  </si>
  <si>
    <t>3073882</t>
  </si>
  <si>
    <t>实施高中学历教育，促进基础教育发展。负责高中学历教育（相关社会服务）</t>
  </si>
  <si>
    <t>临湘市职业中专</t>
  </si>
  <si>
    <t>13974037</t>
  </si>
  <si>
    <t xml:space="preserve">培养高中学历技术应用人才。提高职业素质，负责文秘、机电、汽修等专业高中学历教育及相关职业培训。
</t>
  </si>
  <si>
    <t xml:space="preserve">按预算执行
</t>
  </si>
  <si>
    <t>临湘市第六完全小学</t>
  </si>
  <si>
    <t>徐荣</t>
  </si>
  <si>
    <t>13974087</t>
  </si>
  <si>
    <t>完成教育教学任务，保障学校正常稳定发展</t>
  </si>
  <si>
    <t>临湘市第七完全小学</t>
  </si>
  <si>
    <t>陈国华</t>
  </si>
  <si>
    <t>3703882</t>
  </si>
  <si>
    <t>实施小学义务教育，促进基础教育发展。负责小学学历教育（相关社会服务）</t>
  </si>
  <si>
    <t>临湘市第八完全小学</t>
  </si>
  <si>
    <t>临湘市第九完全小学</t>
  </si>
  <si>
    <t>实施小学义务教育，促进基础教育发展。</t>
  </si>
  <si>
    <t>临湘市第九中学</t>
  </si>
  <si>
    <t>教科文股</t>
  </si>
  <si>
    <t>2021</t>
  </si>
  <si>
    <t>延续项目</t>
  </si>
  <si>
    <t>其他专项类</t>
  </si>
  <si>
    <t>李彰波</t>
  </si>
  <si>
    <t>3753628</t>
  </si>
  <si>
    <t>上级专项资金配套资金</t>
  </si>
  <si>
    <t>3732079</t>
  </si>
  <si>
    <t xml:space="preserve">     以服务学生，普惠学生，保障学生交通安全为宗旨，用于我市校车正常运营和校车监控系统的维护。
</t>
  </si>
  <si>
    <t>全民健身</t>
  </si>
  <si>
    <t xml:space="preserve"> 深化教育督导改革
</t>
  </si>
  <si>
    <t>常委会议教</t>
  </si>
  <si>
    <t>保障乡村中小学教师待遇。</t>
  </si>
  <si>
    <t>保障学校教育教学工作顺利进行。</t>
  </si>
  <si>
    <t>改建</t>
  </si>
  <si>
    <t>税费改革延续项目</t>
  </si>
  <si>
    <t>消除校舍安全隐患</t>
  </si>
  <si>
    <t>义务教育保障经费配套资金</t>
  </si>
  <si>
    <t>保障学校安全工作有序正常，教育教学工作顺利进行。</t>
  </si>
  <si>
    <t>退休教师津贴</t>
  </si>
  <si>
    <t>我市农村义务教育学校进行维修改造，消除校舍安全隐患</t>
  </si>
  <si>
    <t>业务教育保障机制配套资金</t>
  </si>
  <si>
    <t>3752079</t>
  </si>
  <si>
    <t>常委会议教决定</t>
  </si>
  <si>
    <t>为高考，学业水平考试、初中毕业会考、自考、成招考试、英语等级考试提供保障</t>
  </si>
  <si>
    <t>设备类</t>
  </si>
  <si>
    <t>为高考提高保障</t>
  </si>
  <si>
    <t>上级文件配套资金</t>
  </si>
  <si>
    <t>信息化设备。</t>
  </si>
  <si>
    <t>改善办学条件，为教育教学提供更优秀的资源。</t>
  </si>
  <si>
    <t>维修费</t>
  </si>
  <si>
    <t>义务教育改革保障经费长效机制</t>
  </si>
  <si>
    <t>2021.1-2021.12</t>
  </si>
  <si>
    <t>本年度</t>
  </si>
  <si>
    <t>新增项目</t>
  </si>
  <si>
    <t>高云池</t>
  </si>
  <si>
    <t>保持幼儿园运转，主要是代课老师工资</t>
  </si>
  <si>
    <t xml:space="preserve">1、按劳动合同法合法用工
</t>
  </si>
  <si>
    <t>保证教学正常进行</t>
  </si>
  <si>
    <t>修缮类</t>
  </si>
  <si>
    <t>许李衡</t>
  </si>
  <si>
    <t>校园安全</t>
  </si>
  <si>
    <t>夏明君</t>
  </si>
  <si>
    <t>202101-202112</t>
  </si>
  <si>
    <t>刘朝霞</t>
  </si>
  <si>
    <t>13974089706</t>
  </si>
  <si>
    <t>服务类</t>
  </si>
  <si>
    <t>工程类</t>
  </si>
  <si>
    <t>69</t>
  </si>
  <si>
    <t>部门年度整体绩效支出</t>
  </si>
  <si>
    <t>179</t>
  </si>
  <si>
    <t>部门整体绩效支出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</si>
</sst>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"/>
    <numFmt numFmtId="181" formatCode="* #,##0.00;* \-#,##0.00;* &quot;&quot;??;@"/>
    <numFmt numFmtId="182" formatCode="#,##0.00;[Red]#,##0.00"/>
    <numFmt numFmtId="183" formatCode="0.00;[Red]0.00"/>
  </numFmts>
  <fonts count="34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4" applyNumberFormat="0" applyAlignment="0" applyProtection="0"/>
    <xf numFmtId="0" fontId="26" fillId="14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7" applyNumberFormat="0" applyAlignment="0" applyProtection="0"/>
    <xf numFmtId="0" fontId="32" fillId="3" borderId="4" applyNumberFormat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03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42">
      <alignment vertical="center"/>
      <protection/>
    </xf>
    <xf numFmtId="0" fontId="2" fillId="0" borderId="0" xfId="42" applyFont="1" applyAlignment="1">
      <alignment horizontal="right" vertical="center"/>
      <protection/>
    </xf>
    <xf numFmtId="0" fontId="2" fillId="0" borderId="10" xfId="42" applyFont="1" applyBorder="1" applyAlignment="1">
      <alignment horizontal="right" vertical="center"/>
      <protection/>
    </xf>
    <xf numFmtId="0" fontId="4" fillId="0" borderId="0" xfId="41">
      <alignment vertical="center"/>
      <protection/>
    </xf>
    <xf numFmtId="0" fontId="6" fillId="0" borderId="9" xfId="41" applyFont="1" applyBorder="1" applyAlignment="1">
      <alignment horizontal="center" vertical="center" wrapText="1"/>
      <protection/>
    </xf>
    <xf numFmtId="0" fontId="0" fillId="0" borderId="0" xfId="40">
      <alignment vertical="center"/>
      <protection/>
    </xf>
    <xf numFmtId="0" fontId="8" fillId="0" borderId="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9" fillId="0" borderId="9" xfId="40" applyFont="1" applyBorder="1" applyAlignment="1">
      <alignment horizontal="center" vertical="center" wrapText="1"/>
      <protection/>
    </xf>
    <xf numFmtId="0" fontId="0" fillId="0" borderId="0" xfId="40" applyFont="1" applyBorder="1" applyAlignment="1">
      <alignment horizontal="right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6" fillId="4" borderId="9" xfId="44" applyNumberFormat="1" applyFont="1" applyFill="1" applyBorder="1" applyAlignment="1" applyProtection="1">
      <alignment horizontal="center" vertical="center" wrapText="1"/>
      <protection/>
    </xf>
    <xf numFmtId="180" fontId="6" fillId="0" borderId="9" xfId="4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1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vertical="center" wrapText="1"/>
    </xf>
    <xf numFmtId="176" fontId="14" fillId="0" borderId="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83" fontId="14" fillId="0" borderId="9" xfId="0" applyNumberFormat="1" applyFont="1" applyFill="1" applyBorder="1" applyAlignment="1">
      <alignment vertical="center"/>
    </xf>
    <xf numFmtId="182" fontId="14" fillId="0" borderId="9" xfId="0" applyNumberFormat="1" applyFont="1" applyFill="1" applyBorder="1" applyAlignment="1">
      <alignment vertical="center"/>
    </xf>
    <xf numFmtId="182" fontId="14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183" fontId="14" fillId="0" borderId="14" xfId="0" applyNumberFormat="1" applyFont="1" applyFill="1" applyBorder="1" applyAlignment="1">
      <alignment vertical="center"/>
    </xf>
    <xf numFmtId="182" fontId="14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6" fontId="14" fillId="0" borderId="9" xfId="0" applyNumberFormat="1" applyFont="1" applyFill="1" applyBorder="1" applyAlignment="1">
      <alignment horizontal="right" vertical="center"/>
    </xf>
    <xf numFmtId="182" fontId="14" fillId="0" borderId="9" xfId="0" applyNumberFormat="1" applyFont="1" applyFill="1" applyBorder="1" applyAlignment="1">
      <alignment horizontal="right" vertical="center"/>
    </xf>
    <xf numFmtId="182" fontId="14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 wrapText="1"/>
    </xf>
    <xf numFmtId="4" fontId="14" fillId="0" borderId="9" xfId="0" applyNumberFormat="1" applyFont="1" applyFill="1" applyBorder="1" applyAlignment="1">
      <alignment horizontal="right" vertical="center"/>
    </xf>
    <xf numFmtId="4" fontId="14" fillId="0" borderId="9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horizontal="right" vertical="center"/>
    </xf>
    <xf numFmtId="4" fontId="14" fillId="0" borderId="14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right" vertical="center" wrapText="1"/>
    </xf>
    <xf numFmtId="177" fontId="0" fillId="0" borderId="9" xfId="0" applyNumberFormat="1" applyFont="1" applyFill="1" applyBorder="1" applyAlignment="1">
      <alignment horizontal="right" vertical="center" wrapText="1"/>
    </xf>
    <xf numFmtId="179" fontId="0" fillId="0" borderId="9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center" vertical="center"/>
    </xf>
    <xf numFmtId="179" fontId="14" fillId="0" borderId="9" xfId="0" applyNumberFormat="1" applyFont="1" applyFill="1" applyBorder="1" applyAlignment="1">
      <alignment vertical="center"/>
    </xf>
    <xf numFmtId="4" fontId="14" fillId="0" borderId="9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14" fillId="0" borderId="9" xfId="0" applyNumberFormat="1" applyFont="1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 wrapText="1"/>
    </xf>
    <xf numFmtId="4" fontId="14" fillId="0" borderId="14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40" applyFill="1">
      <alignment vertical="center"/>
      <protection/>
    </xf>
    <xf numFmtId="49" fontId="0" fillId="0" borderId="9" xfId="40" applyNumberFormat="1" applyFill="1" applyBorder="1" applyAlignment="1">
      <alignment horizontal="center" vertical="center" wrapText="1"/>
      <protection/>
    </xf>
    <xf numFmtId="3" fontId="0" fillId="0" borderId="9" xfId="40" applyNumberFormat="1" applyFill="1" applyBorder="1" applyAlignment="1">
      <alignment horizontal="center" vertical="center" wrapText="1"/>
      <protection/>
    </xf>
    <xf numFmtId="179" fontId="0" fillId="0" borderId="9" xfId="40" applyNumberFormat="1" applyFill="1" applyBorder="1" applyAlignment="1">
      <alignment horizontal="right" vertical="center" wrapText="1"/>
      <protection/>
    </xf>
    <xf numFmtId="0" fontId="4" fillId="0" borderId="0" xfId="41" applyFill="1">
      <alignment vertical="center"/>
      <protection/>
    </xf>
    <xf numFmtId="49" fontId="7" fillId="0" borderId="9" xfId="41" applyNumberFormat="1" applyFont="1" applyFill="1" applyBorder="1" applyAlignment="1">
      <alignment horizontal="center" vertical="center" wrapText="1"/>
      <protection/>
    </xf>
    <xf numFmtId="4" fontId="7" fillId="0" borderId="9" xfId="41" applyNumberFormat="1" applyFont="1" applyFill="1" applyBorder="1" applyAlignment="1">
      <alignment horizontal="center" vertical="center" wrapText="1"/>
      <protection/>
    </xf>
    <xf numFmtId="49" fontId="2" fillId="0" borderId="9" xfId="42" applyNumberFormat="1" applyFont="1" applyFill="1" applyBorder="1" applyAlignment="1">
      <alignment horizontal="center" vertical="center"/>
      <protection/>
    </xf>
    <xf numFmtId="3" fontId="2" fillId="0" borderId="9" xfId="42" applyNumberFormat="1" applyFont="1" applyFill="1" applyBorder="1" applyAlignment="1">
      <alignment horizontal="center" vertical="center"/>
      <protection/>
    </xf>
    <xf numFmtId="0" fontId="0" fillId="0" borderId="0" xfId="42" applyFill="1">
      <alignment vertical="center"/>
      <protection/>
    </xf>
    <xf numFmtId="49" fontId="2" fillId="0" borderId="9" xfId="42" applyNumberFormat="1" applyFont="1" applyFill="1" applyBorder="1" applyAlignment="1">
      <alignment vertical="center" wrapText="1"/>
      <protection/>
    </xf>
    <xf numFmtId="49" fontId="2" fillId="0" borderId="9" xfId="42" applyNumberFormat="1" applyFont="1" applyFill="1" applyBorder="1" applyAlignment="1">
      <alignment horizontal="center" vertical="center" wrapText="1"/>
      <protection/>
    </xf>
    <xf numFmtId="4" fontId="2" fillId="0" borderId="9" xfId="42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vertical="center"/>
    </xf>
    <xf numFmtId="49" fontId="0" fillId="0" borderId="9" xfId="0" applyNumberFormat="1" applyFill="1" applyBorder="1" applyAlignment="1">
      <alignment horizontal="center" vertical="center" wrapText="1"/>
    </xf>
    <xf numFmtId="179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179" fontId="0" fillId="0" borderId="9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4" fillId="0" borderId="17" xfId="0" applyNumberFormat="1" applyFont="1" applyFill="1" applyBorder="1" applyAlignment="1">
      <alignment horizontal="center" vertical="center"/>
    </xf>
    <xf numFmtId="176" fontId="14" fillId="0" borderId="18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4" borderId="9" xfId="44" applyNumberFormat="1" applyFont="1" applyFill="1" applyBorder="1" applyAlignment="1" applyProtection="1">
      <alignment horizontal="center" vertical="center" wrapText="1"/>
      <protection/>
    </xf>
    <xf numFmtId="0" fontId="6" fillId="4" borderId="12" xfId="44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/>
    </xf>
    <xf numFmtId="181" fontId="6" fillId="4" borderId="9" xfId="44" applyNumberFormat="1" applyFont="1" applyFill="1" applyBorder="1" applyAlignment="1" applyProtection="1">
      <alignment horizontal="center" vertical="center" wrapText="1"/>
      <protection/>
    </xf>
    <xf numFmtId="181" fontId="6" fillId="4" borderId="12" xfId="4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6" fillId="4" borderId="17" xfId="44" applyNumberFormat="1" applyFont="1" applyFill="1" applyBorder="1" applyAlignment="1" applyProtection="1">
      <alignment horizontal="center" vertical="center" wrapText="1"/>
      <protection/>
    </xf>
    <xf numFmtId="0" fontId="6" fillId="4" borderId="21" xfId="44" applyNumberFormat="1" applyFont="1" applyFill="1" applyBorder="1" applyAlignment="1" applyProtection="1">
      <alignment horizontal="center" vertical="center" wrapText="1"/>
      <protection/>
    </xf>
    <xf numFmtId="0" fontId="6" fillId="4" borderId="18" xfId="44" applyNumberFormat="1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 wrapText="1"/>
    </xf>
    <xf numFmtId="0" fontId="12" fillId="4" borderId="17" xfId="43" applyNumberFormat="1" applyFont="1" applyFill="1" applyBorder="1" applyAlignment="1" applyProtection="1">
      <alignment horizontal="center" vertical="center" wrapText="1"/>
      <protection/>
    </xf>
    <xf numFmtId="0" fontId="12" fillId="4" borderId="22" xfId="43" applyNumberFormat="1" applyFont="1" applyFill="1" applyBorder="1" applyAlignment="1" applyProtection="1">
      <alignment horizontal="center" vertical="center" wrapText="1"/>
      <protection/>
    </xf>
    <xf numFmtId="0" fontId="12" fillId="4" borderId="9" xfId="43" applyNumberFormat="1" applyFont="1" applyFill="1" applyBorder="1" applyAlignment="1" applyProtection="1">
      <alignment horizontal="center" vertical="center" wrapText="1"/>
      <protection/>
    </xf>
    <xf numFmtId="0" fontId="12" fillId="4" borderId="12" xfId="43" applyNumberFormat="1" applyFont="1" applyFill="1" applyBorder="1" applyAlignment="1" applyProtection="1">
      <alignment horizontal="center" vertical="center" wrapText="1"/>
      <protection/>
    </xf>
    <xf numFmtId="0" fontId="12" fillId="4" borderId="21" xfId="43" applyNumberFormat="1" applyFont="1" applyFill="1" applyBorder="1" applyAlignment="1" applyProtection="1">
      <alignment horizontal="center" vertical="center" wrapText="1"/>
      <protection/>
    </xf>
    <xf numFmtId="0" fontId="12" fillId="4" borderId="23" xfId="43" applyNumberFormat="1" applyFont="1" applyFill="1" applyBorder="1" applyAlignment="1" applyProtection="1">
      <alignment horizontal="center" vertical="center" wrapText="1"/>
      <protection/>
    </xf>
    <xf numFmtId="176" fontId="14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4" borderId="9" xfId="44" applyNumberFormat="1" applyFont="1" applyFill="1" applyBorder="1" applyAlignment="1" applyProtection="1">
      <alignment horizontal="center" vertical="center" wrapText="1"/>
      <protection/>
    </xf>
    <xf numFmtId="0" fontId="12" fillId="4" borderId="12" xfId="44" applyNumberFormat="1" applyFont="1" applyFill="1" applyBorder="1" applyAlignment="1" applyProtection="1">
      <alignment horizontal="center" vertical="center" wrapText="1"/>
      <protection/>
    </xf>
    <xf numFmtId="0" fontId="12" fillId="4" borderId="11" xfId="44" applyNumberFormat="1" applyFont="1" applyFill="1" applyBorder="1" applyAlignment="1" applyProtection="1">
      <alignment horizontal="center" vertical="center" wrapText="1"/>
      <protection/>
    </xf>
    <xf numFmtId="181" fontId="12" fillId="4" borderId="9" xfId="44" applyNumberFormat="1" applyFont="1" applyFill="1" applyBorder="1" applyAlignment="1" applyProtection="1">
      <alignment horizontal="center" vertical="center" wrapText="1"/>
      <protection/>
    </xf>
    <xf numFmtId="181" fontId="12" fillId="4" borderId="12" xfId="44" applyNumberFormat="1" applyFont="1" applyFill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left" vertical="center" wrapText="1"/>
      <protection/>
    </xf>
    <xf numFmtId="0" fontId="0" fillId="6" borderId="10" xfId="40" applyFont="1" applyFill="1" applyBorder="1" applyAlignment="1">
      <alignment horizontal="left" vertical="center" wrapText="1"/>
      <protection/>
    </xf>
    <xf numFmtId="0" fontId="9" fillId="0" borderId="17" xfId="40" applyFont="1" applyBorder="1" applyAlignment="1">
      <alignment horizontal="center" vertical="center" wrapText="1"/>
      <protection/>
    </xf>
    <xf numFmtId="0" fontId="9" fillId="0" borderId="21" xfId="40" applyFont="1" applyBorder="1" applyAlignment="1">
      <alignment horizontal="center" vertical="center" wrapText="1"/>
      <protection/>
    </xf>
    <xf numFmtId="0" fontId="9" fillId="0" borderId="18" xfId="40" applyFont="1" applyBorder="1" applyAlignment="1">
      <alignment horizontal="center" vertical="center" wrapText="1"/>
      <protection/>
    </xf>
    <xf numFmtId="0" fontId="9" fillId="0" borderId="12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6" fillId="0" borderId="17" xfId="41" applyFont="1" applyBorder="1" applyAlignment="1">
      <alignment horizontal="center" vertical="center" wrapText="1"/>
      <protection/>
    </xf>
    <xf numFmtId="0" fontId="6" fillId="0" borderId="21" xfId="41" applyFont="1" applyBorder="1" applyAlignment="1">
      <alignment horizontal="center" vertical="center" wrapText="1"/>
      <protection/>
    </xf>
    <xf numFmtId="0" fontId="6" fillId="0" borderId="18" xfId="41" applyFont="1" applyBorder="1" applyAlignment="1">
      <alignment horizontal="center" vertical="center" wrapText="1"/>
      <protection/>
    </xf>
    <xf numFmtId="0" fontId="5" fillId="0" borderId="0" xfId="41" applyFont="1" applyAlignment="1">
      <alignment horizontal="center" vertical="center"/>
      <protection/>
    </xf>
    <xf numFmtId="0" fontId="6" fillId="0" borderId="22" xfId="41" applyFont="1" applyBorder="1" applyAlignment="1">
      <alignment horizontal="center" vertical="center" wrapText="1"/>
      <protection/>
    </xf>
    <xf numFmtId="0" fontId="6" fillId="0" borderId="23" xfId="41" applyFont="1" applyBorder="1" applyAlignment="1">
      <alignment horizontal="center" vertical="center" wrapText="1"/>
      <protection/>
    </xf>
    <xf numFmtId="0" fontId="6" fillId="0" borderId="24" xfId="41" applyFont="1" applyBorder="1" applyAlignment="1">
      <alignment horizontal="center" vertical="center" wrapText="1"/>
      <protection/>
    </xf>
    <xf numFmtId="0" fontId="6" fillId="0" borderId="12" xfId="41" applyFont="1" applyBorder="1" applyAlignment="1">
      <alignment horizontal="center" vertical="center" wrapText="1"/>
      <protection/>
    </xf>
    <xf numFmtId="0" fontId="6" fillId="0" borderId="13" xfId="41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9" xfId="41" applyFont="1" applyBorder="1" applyAlignment="1">
      <alignment horizontal="center" vertical="center" wrapText="1"/>
      <protection/>
    </xf>
    <xf numFmtId="0" fontId="2" fillId="0" borderId="0" xfId="42" applyFont="1" applyAlignment="1">
      <alignment horizontal="right" vertical="center"/>
      <protection/>
    </xf>
    <xf numFmtId="0" fontId="1" fillId="0" borderId="0" xfId="42" applyFont="1" applyBorder="1" applyAlignment="1">
      <alignment horizontal="center" vertical="center"/>
      <protection/>
    </xf>
    <xf numFmtId="0" fontId="2" fillId="0" borderId="10" xfId="42" applyFont="1" applyFill="1" applyBorder="1">
      <alignment vertical="center"/>
      <protection/>
    </xf>
    <xf numFmtId="0" fontId="2" fillId="0" borderId="10" xfId="42" applyFont="1" applyBorder="1">
      <alignment vertical="center"/>
      <protection/>
    </xf>
    <xf numFmtId="0" fontId="2" fillId="0" borderId="10" xfId="42" applyFont="1" applyBorder="1" applyAlignment="1">
      <alignment horizontal="right" vertical="center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/>
      <protection/>
    </xf>
    <xf numFmtId="0" fontId="3" fillId="0" borderId="11" xfId="42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_BF56DA0F602A43E6B29C044958E4A6DA" xfId="41"/>
    <cellStyle name="常规_C24FA133814F4730BD37D1B3FFD9BF77" xfId="42"/>
    <cellStyle name="常规_基本-个人家庭" xfId="43"/>
    <cellStyle name="常规_基本-商品和服务支出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4">
      <selection activeCell="B21" sqref="B21"/>
    </sheetView>
  </sheetViews>
  <sheetFormatPr defaultColWidth="9.00390625" defaultRowHeight="13.5"/>
  <cols>
    <col min="1" max="1" width="41.50390625" style="13" customWidth="1"/>
    <col min="2" max="2" width="29.625" style="13" customWidth="1"/>
    <col min="3" max="3" width="39.625" style="13" customWidth="1"/>
    <col min="4" max="4" width="29.50390625" style="13" customWidth="1"/>
    <col min="5" max="5" width="40.00390625" style="13" customWidth="1"/>
    <col min="6" max="6" width="27.875" style="13" customWidth="1"/>
    <col min="7" max="16384" width="9.00390625" style="13" customWidth="1"/>
  </cols>
  <sheetData>
    <row r="1" spans="1:6" ht="51" customHeight="1">
      <c r="A1" s="115" t="s">
        <v>0</v>
      </c>
      <c r="B1" s="115"/>
      <c r="C1" s="115"/>
      <c r="D1" s="115"/>
      <c r="E1" s="115"/>
      <c r="F1" s="115"/>
    </row>
    <row r="2" spans="1:6" ht="18.75" customHeight="1">
      <c r="A2" s="57" t="s">
        <v>362</v>
      </c>
      <c r="B2" s="28"/>
      <c r="C2" s="28"/>
      <c r="D2" s="28"/>
      <c r="E2" s="28"/>
      <c r="F2" s="29" t="s">
        <v>1</v>
      </c>
    </row>
    <row r="3" spans="1:6" ht="18.75" customHeight="1">
      <c r="A3" s="116" t="s">
        <v>2</v>
      </c>
      <c r="B3" s="117"/>
      <c r="C3" s="116" t="s">
        <v>3</v>
      </c>
      <c r="D3" s="117"/>
      <c r="E3" s="116" t="s">
        <v>4</v>
      </c>
      <c r="F3" s="117"/>
    </row>
    <row r="4" spans="1:6" ht="24" customHeight="1">
      <c r="A4" s="34" t="s">
        <v>5</v>
      </c>
      <c r="B4" s="53">
        <v>454385552.76</v>
      </c>
      <c r="C4" s="34" t="s">
        <v>7</v>
      </c>
      <c r="D4" s="53">
        <v>409183869.62</v>
      </c>
      <c r="E4" s="34" t="s">
        <v>8</v>
      </c>
      <c r="F4" s="54">
        <v>0</v>
      </c>
    </row>
    <row r="5" spans="1:6" ht="24" customHeight="1">
      <c r="A5" s="34" t="s">
        <v>9</v>
      </c>
      <c r="B5" s="53">
        <v>447884552.76</v>
      </c>
      <c r="C5" s="34" t="s">
        <v>10</v>
      </c>
      <c r="D5" s="53">
        <v>404400178.42</v>
      </c>
      <c r="E5" s="34" t="s">
        <v>11</v>
      </c>
      <c r="F5" s="54">
        <v>0</v>
      </c>
    </row>
    <row r="6" spans="1:6" ht="24.75" customHeight="1">
      <c r="A6" s="34" t="s">
        <v>12</v>
      </c>
      <c r="B6" s="53">
        <v>6501000</v>
      </c>
      <c r="C6" s="34" t="s">
        <v>14</v>
      </c>
      <c r="D6" s="53">
        <v>1821400</v>
      </c>
      <c r="E6" s="34" t="s">
        <v>15</v>
      </c>
      <c r="F6" s="54">
        <v>0</v>
      </c>
    </row>
    <row r="7" spans="1:6" ht="24.75" customHeight="1">
      <c r="A7" s="34" t="s">
        <v>16</v>
      </c>
      <c r="B7" s="53">
        <v>33920000</v>
      </c>
      <c r="C7" s="34" t="s">
        <v>17</v>
      </c>
      <c r="D7" s="53">
        <v>2962291.2</v>
      </c>
      <c r="E7" s="34" t="s">
        <v>18</v>
      </c>
      <c r="F7" s="54">
        <v>0</v>
      </c>
    </row>
    <row r="8" spans="1:6" ht="23.25" customHeight="1">
      <c r="A8" s="34" t="s">
        <v>19</v>
      </c>
      <c r="B8" s="53">
        <v>0</v>
      </c>
      <c r="C8" s="34" t="s">
        <v>20</v>
      </c>
      <c r="D8" s="53">
        <v>79451683.14</v>
      </c>
      <c r="E8" s="34" t="s">
        <v>21</v>
      </c>
      <c r="F8" s="54">
        <v>441553110.68</v>
      </c>
    </row>
    <row r="9" spans="1:6" ht="24.75" customHeight="1">
      <c r="A9" s="34" t="s">
        <v>22</v>
      </c>
      <c r="B9" s="53">
        <v>330000</v>
      </c>
      <c r="C9" s="34" t="s">
        <v>14</v>
      </c>
      <c r="D9" s="53">
        <v>64263259.14</v>
      </c>
      <c r="E9" s="34" t="s">
        <v>23</v>
      </c>
      <c r="F9" s="54">
        <v>0</v>
      </c>
    </row>
    <row r="10" spans="1:6" ht="23.25" customHeight="1">
      <c r="A10" s="34" t="s">
        <v>24</v>
      </c>
      <c r="B10" s="53">
        <v>0</v>
      </c>
      <c r="C10" s="34" t="s">
        <v>17</v>
      </c>
      <c r="D10" s="53">
        <v>9355020</v>
      </c>
      <c r="E10" s="34" t="s">
        <v>25</v>
      </c>
      <c r="F10" s="54">
        <v>0</v>
      </c>
    </row>
    <row r="11" spans="1:6" ht="23.25" customHeight="1">
      <c r="A11" s="34" t="s">
        <v>26</v>
      </c>
      <c r="B11" s="53">
        <v>0</v>
      </c>
      <c r="C11" s="34" t="s">
        <v>27</v>
      </c>
      <c r="D11" s="53">
        <v>2220000</v>
      </c>
      <c r="E11" s="34" t="s">
        <v>28</v>
      </c>
      <c r="F11" s="54">
        <v>26979600</v>
      </c>
    </row>
    <row r="12" spans="1:6" ht="24" customHeight="1">
      <c r="A12" s="34" t="s">
        <v>29</v>
      </c>
      <c r="B12" s="53">
        <v>0</v>
      </c>
      <c r="C12" s="34" t="s">
        <v>30</v>
      </c>
      <c r="D12" s="53">
        <v>3063404</v>
      </c>
      <c r="E12" s="34" t="s">
        <v>31</v>
      </c>
      <c r="F12" s="54">
        <v>0</v>
      </c>
    </row>
    <row r="13" spans="1:6" ht="23.25" customHeight="1">
      <c r="A13" s="36" t="s">
        <v>32</v>
      </c>
      <c r="B13" s="53">
        <v>0</v>
      </c>
      <c r="C13" s="34" t="s">
        <v>33</v>
      </c>
      <c r="D13" s="53">
        <v>150000</v>
      </c>
      <c r="E13" s="34" t="s">
        <v>34</v>
      </c>
      <c r="F13" s="54">
        <v>0</v>
      </c>
    </row>
    <row r="14" spans="1:6" ht="21.75" customHeight="1">
      <c r="A14" s="34"/>
      <c r="B14" s="46"/>
      <c r="C14" s="34" t="s">
        <v>35</v>
      </c>
      <c r="D14" s="53">
        <v>0</v>
      </c>
      <c r="E14" s="34" t="s">
        <v>36</v>
      </c>
      <c r="F14" s="54">
        <v>0</v>
      </c>
    </row>
    <row r="15" spans="1:6" ht="22.5" customHeight="1">
      <c r="A15" s="34"/>
      <c r="B15" s="46"/>
      <c r="C15" s="34" t="s">
        <v>37</v>
      </c>
      <c r="D15" s="53">
        <v>0</v>
      </c>
      <c r="E15" s="34" t="s">
        <v>38</v>
      </c>
      <c r="F15" s="54">
        <v>0</v>
      </c>
    </row>
    <row r="16" spans="1:6" ht="22.5" customHeight="1">
      <c r="A16" s="34"/>
      <c r="B16" s="46"/>
      <c r="C16" s="34" t="s">
        <v>39</v>
      </c>
      <c r="D16" s="53">
        <v>0</v>
      </c>
      <c r="E16" s="34" t="s">
        <v>40</v>
      </c>
      <c r="F16" s="54">
        <v>0</v>
      </c>
    </row>
    <row r="17" spans="1:6" ht="22.5" customHeight="1">
      <c r="A17" s="34"/>
      <c r="B17" s="46"/>
      <c r="C17" s="34" t="s">
        <v>41</v>
      </c>
      <c r="D17" s="53">
        <v>400000</v>
      </c>
      <c r="E17" s="34" t="s">
        <v>42</v>
      </c>
      <c r="F17" s="54">
        <v>0</v>
      </c>
    </row>
    <row r="18" spans="1:6" ht="20.25" customHeight="1">
      <c r="A18" s="34"/>
      <c r="B18" s="46"/>
      <c r="C18" s="34"/>
      <c r="D18" s="46"/>
      <c r="E18" s="34" t="s">
        <v>43</v>
      </c>
      <c r="F18" s="54">
        <v>0</v>
      </c>
    </row>
    <row r="19" spans="1:6" ht="21" customHeight="1">
      <c r="A19" s="34"/>
      <c r="B19" s="46"/>
      <c r="C19" s="34"/>
      <c r="D19" s="46"/>
      <c r="E19" s="34" t="s">
        <v>44</v>
      </c>
      <c r="F19" s="54">
        <v>0</v>
      </c>
    </row>
    <row r="20" spans="1:6" ht="21" customHeight="1">
      <c r="A20" s="34"/>
      <c r="B20" s="46"/>
      <c r="C20" s="34"/>
      <c r="D20" s="46"/>
      <c r="E20" s="34" t="s">
        <v>45</v>
      </c>
      <c r="F20" s="54">
        <v>0</v>
      </c>
    </row>
    <row r="21" spans="1:6" ht="21.75" customHeight="1">
      <c r="A21" s="34"/>
      <c r="B21" s="46"/>
      <c r="C21" s="34"/>
      <c r="D21" s="46"/>
      <c r="E21" s="34" t="s">
        <v>46</v>
      </c>
      <c r="F21" s="54">
        <v>0</v>
      </c>
    </row>
    <row r="22" spans="1:6" ht="19.5" customHeight="1">
      <c r="A22" s="34"/>
      <c r="B22" s="46"/>
      <c r="C22" s="34"/>
      <c r="D22" s="46"/>
      <c r="E22" s="34" t="s">
        <v>47</v>
      </c>
      <c r="F22" s="54">
        <v>0</v>
      </c>
    </row>
    <row r="23" spans="1:6" ht="20.25" customHeight="1">
      <c r="A23" s="34"/>
      <c r="B23" s="46"/>
      <c r="C23" s="34"/>
      <c r="D23" s="46"/>
      <c r="E23" s="34" t="s">
        <v>48</v>
      </c>
      <c r="F23" s="54">
        <v>20102842.08</v>
      </c>
    </row>
    <row r="24" spans="1:6" ht="20.25" customHeight="1">
      <c r="A24" s="34"/>
      <c r="B24" s="46"/>
      <c r="C24" s="34"/>
      <c r="D24" s="46"/>
      <c r="E24" s="34" t="s">
        <v>49</v>
      </c>
      <c r="F24" s="54">
        <v>0</v>
      </c>
    </row>
    <row r="25" spans="1:6" ht="19.5" customHeight="1">
      <c r="A25" s="34"/>
      <c r="B25" s="46"/>
      <c r="C25" s="34"/>
      <c r="D25" s="46"/>
      <c r="E25" s="34" t="s">
        <v>50</v>
      </c>
      <c r="F25" s="54">
        <v>0</v>
      </c>
    </row>
    <row r="26" spans="1:6" ht="19.5" customHeight="1">
      <c r="A26" s="34"/>
      <c r="B26" s="46"/>
      <c r="C26" s="34"/>
      <c r="D26" s="46"/>
      <c r="E26" s="34" t="s">
        <v>51</v>
      </c>
      <c r="F26" s="54">
        <v>0</v>
      </c>
    </row>
    <row r="27" spans="1:6" ht="20.25" customHeight="1">
      <c r="A27" s="34"/>
      <c r="B27" s="46"/>
      <c r="C27" s="34"/>
      <c r="D27" s="46"/>
      <c r="E27" s="34" t="s">
        <v>52</v>
      </c>
      <c r="F27" s="54">
        <v>0</v>
      </c>
    </row>
    <row r="28" spans="1:6" ht="20.25" customHeight="1">
      <c r="A28" s="34"/>
      <c r="B28" s="46"/>
      <c r="C28" s="34"/>
      <c r="D28" s="46"/>
      <c r="E28" s="34" t="s">
        <v>53</v>
      </c>
      <c r="F28" s="54">
        <v>0</v>
      </c>
    </row>
    <row r="29" spans="1:6" ht="20.25" customHeight="1">
      <c r="A29" s="34"/>
      <c r="B29" s="46"/>
      <c r="C29" s="34"/>
      <c r="D29" s="46"/>
      <c r="E29" s="34" t="s">
        <v>54</v>
      </c>
      <c r="F29" s="54">
        <v>0</v>
      </c>
    </row>
    <row r="30" spans="1:6" ht="21" customHeight="1">
      <c r="A30" s="34"/>
      <c r="B30" s="46"/>
      <c r="C30" s="34"/>
      <c r="D30" s="46"/>
      <c r="E30" s="34" t="s">
        <v>55</v>
      </c>
      <c r="F30" s="54">
        <v>0</v>
      </c>
    </row>
    <row r="31" spans="1:6" ht="21" customHeight="1">
      <c r="A31" s="34"/>
      <c r="B31" s="46"/>
      <c r="C31" s="34"/>
      <c r="D31" s="46"/>
      <c r="E31" s="34" t="s">
        <v>56</v>
      </c>
      <c r="F31" s="54">
        <v>0</v>
      </c>
    </row>
    <row r="32" spans="1:6" ht="20.25" customHeight="1">
      <c r="A32" s="34"/>
      <c r="B32" s="46"/>
      <c r="C32" s="34"/>
      <c r="D32" s="46"/>
      <c r="E32" s="34" t="s">
        <v>57</v>
      </c>
      <c r="F32" s="54">
        <v>0</v>
      </c>
    </row>
    <row r="33" spans="1:6" ht="18" customHeight="1">
      <c r="A33" s="37"/>
      <c r="B33" s="47"/>
      <c r="C33" s="38"/>
      <c r="D33" s="47"/>
      <c r="E33" s="38"/>
      <c r="F33" s="48"/>
    </row>
    <row r="34" spans="1:6" ht="18.75" customHeight="1">
      <c r="A34" s="42" t="s">
        <v>58</v>
      </c>
      <c r="B34" s="55">
        <v>488635552.76</v>
      </c>
      <c r="C34" s="43" t="s">
        <v>60</v>
      </c>
      <c r="D34" s="55">
        <v>488635552.76</v>
      </c>
      <c r="E34" s="43" t="s">
        <v>60</v>
      </c>
      <c r="F34" s="56">
        <v>488635552.76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2992" right="0.15748031496062992" top="0.7480314960629921" bottom="0.3937007874015748" header="0.15748031496062992" footer="0.15748031496062992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375" style="44" customWidth="1"/>
    <col min="4" max="4" width="16.875" style="44" customWidth="1"/>
    <col min="5" max="5" width="17.75390625" style="44" customWidth="1"/>
    <col min="6" max="15" width="9.00390625" style="44" customWidth="1"/>
    <col min="16" max="16" width="10.875" style="44" customWidth="1"/>
    <col min="17" max="16384" width="9.00390625" style="44" customWidth="1"/>
  </cols>
  <sheetData>
    <row r="1" spans="1:16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36" customHeight="1">
      <c r="A2" s="120" t="s">
        <v>154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21" customHeight="1">
      <c r="A3" s="145" t="s">
        <v>450</v>
      </c>
      <c r="B3" s="145"/>
      <c r="C3" s="145"/>
      <c r="D3" s="145"/>
      <c r="E3" s="145"/>
      <c r="F3" s="58"/>
      <c r="G3" s="58"/>
      <c r="H3" s="58"/>
      <c r="I3" s="58"/>
      <c r="J3" s="58"/>
      <c r="K3" s="58"/>
      <c r="L3" s="58"/>
      <c r="M3" s="58"/>
      <c r="N3" s="58"/>
      <c r="O3" s="58"/>
      <c r="P3" s="58" t="s">
        <v>1</v>
      </c>
    </row>
    <row r="4" spans="1:16" ht="15.75" customHeight="1">
      <c r="A4" s="123" t="s">
        <v>67</v>
      </c>
      <c r="B4" s="149"/>
      <c r="C4" s="124"/>
      <c r="D4" s="118" t="s">
        <v>71</v>
      </c>
      <c r="E4" s="118" t="s">
        <v>59</v>
      </c>
      <c r="F4" s="118" t="s">
        <v>155</v>
      </c>
      <c r="G4" s="118" t="s">
        <v>156</v>
      </c>
      <c r="H4" s="150" t="s">
        <v>157</v>
      </c>
      <c r="I4" s="150" t="s">
        <v>158</v>
      </c>
      <c r="J4" s="150" t="s">
        <v>159</v>
      </c>
      <c r="K4" s="150" t="s">
        <v>160</v>
      </c>
      <c r="L4" s="150" t="s">
        <v>110</v>
      </c>
      <c r="M4" s="152" t="s">
        <v>161</v>
      </c>
      <c r="N4" s="154" t="s">
        <v>162</v>
      </c>
      <c r="O4" s="152" t="s">
        <v>163</v>
      </c>
      <c r="P4" s="118" t="s">
        <v>164</v>
      </c>
    </row>
    <row r="5" spans="1:16" ht="28.5" customHeight="1">
      <c r="A5" s="21" t="s">
        <v>68</v>
      </c>
      <c r="B5" s="21" t="s">
        <v>69</v>
      </c>
      <c r="C5" s="21" t="s">
        <v>70</v>
      </c>
      <c r="D5" s="119"/>
      <c r="E5" s="119"/>
      <c r="F5" s="119"/>
      <c r="G5" s="119"/>
      <c r="H5" s="151"/>
      <c r="I5" s="151"/>
      <c r="J5" s="151"/>
      <c r="K5" s="151"/>
      <c r="L5" s="151"/>
      <c r="M5" s="153"/>
      <c r="N5" s="155"/>
      <c r="O5" s="153"/>
      <c r="P5" s="119"/>
    </row>
    <row r="6" spans="1:16" ht="29.25" customHeight="1">
      <c r="A6" s="68"/>
      <c r="B6" s="68"/>
      <c r="C6" s="68"/>
      <c r="D6" s="60"/>
      <c r="E6" s="107">
        <f aca="true" t="shared" si="0" ref="E6:P6">E7+E43</f>
        <v>2962291.2</v>
      </c>
      <c r="F6" s="108">
        <f t="shared" si="0"/>
        <v>0</v>
      </c>
      <c r="G6" s="108">
        <f t="shared" si="0"/>
        <v>0</v>
      </c>
      <c r="H6" s="108">
        <f t="shared" si="0"/>
        <v>0</v>
      </c>
      <c r="I6" s="108">
        <f t="shared" si="0"/>
        <v>2962291.2</v>
      </c>
      <c r="J6" s="108">
        <f t="shared" si="0"/>
        <v>0</v>
      </c>
      <c r="K6" s="108">
        <f t="shared" si="0"/>
        <v>0</v>
      </c>
      <c r="L6" s="108">
        <f t="shared" si="0"/>
        <v>0</v>
      </c>
      <c r="M6" s="108">
        <f t="shared" si="0"/>
        <v>0</v>
      </c>
      <c r="N6" s="108">
        <f t="shared" si="0"/>
        <v>0</v>
      </c>
      <c r="O6" s="108">
        <f t="shared" si="0"/>
        <v>0</v>
      </c>
      <c r="P6" s="108">
        <f t="shared" si="0"/>
        <v>0</v>
      </c>
    </row>
    <row r="7" spans="1:16" ht="29.25" customHeight="1">
      <c r="A7" s="68" t="s">
        <v>307</v>
      </c>
      <c r="B7" s="68"/>
      <c r="C7" s="68"/>
      <c r="D7" s="60" t="s">
        <v>308</v>
      </c>
      <c r="E7" s="107">
        <f aca="true" t="shared" si="1" ref="E7:P7">E8+E39+E41</f>
        <v>2790451.2</v>
      </c>
      <c r="F7" s="108">
        <f t="shared" si="1"/>
        <v>0</v>
      </c>
      <c r="G7" s="108">
        <f t="shared" si="1"/>
        <v>0</v>
      </c>
      <c r="H7" s="108">
        <f t="shared" si="1"/>
        <v>0</v>
      </c>
      <c r="I7" s="108">
        <f t="shared" si="1"/>
        <v>2790451.2</v>
      </c>
      <c r="J7" s="108">
        <f t="shared" si="1"/>
        <v>0</v>
      </c>
      <c r="K7" s="108">
        <f t="shared" si="1"/>
        <v>0</v>
      </c>
      <c r="L7" s="108">
        <f t="shared" si="1"/>
        <v>0</v>
      </c>
      <c r="M7" s="108">
        <f t="shared" si="1"/>
        <v>0</v>
      </c>
      <c r="N7" s="108">
        <f t="shared" si="1"/>
        <v>0</v>
      </c>
      <c r="O7" s="108">
        <f t="shared" si="1"/>
        <v>0</v>
      </c>
      <c r="P7" s="108">
        <f t="shared" si="1"/>
        <v>0</v>
      </c>
    </row>
    <row r="8" spans="1:16" ht="29.25" customHeight="1">
      <c r="A8" s="68" t="s">
        <v>309</v>
      </c>
      <c r="B8" s="68" t="s">
        <v>315</v>
      </c>
      <c r="C8" s="68"/>
      <c r="D8" s="60" t="s">
        <v>319</v>
      </c>
      <c r="E8" s="107">
        <f aca="true" t="shared" si="2" ref="E8:P8">SUM(E9:E38)</f>
        <v>2740051.2</v>
      </c>
      <c r="F8" s="108">
        <f t="shared" si="2"/>
        <v>0</v>
      </c>
      <c r="G8" s="108">
        <f t="shared" si="2"/>
        <v>0</v>
      </c>
      <c r="H8" s="108">
        <f t="shared" si="2"/>
        <v>0</v>
      </c>
      <c r="I8" s="108">
        <f t="shared" si="2"/>
        <v>2740051.2</v>
      </c>
      <c r="J8" s="108">
        <f t="shared" si="2"/>
        <v>0</v>
      </c>
      <c r="K8" s="108">
        <f t="shared" si="2"/>
        <v>0</v>
      </c>
      <c r="L8" s="108">
        <f t="shared" si="2"/>
        <v>0</v>
      </c>
      <c r="M8" s="108">
        <f t="shared" si="2"/>
        <v>0</v>
      </c>
      <c r="N8" s="108">
        <f t="shared" si="2"/>
        <v>0</v>
      </c>
      <c r="O8" s="108">
        <f t="shared" si="2"/>
        <v>0</v>
      </c>
      <c r="P8" s="108">
        <f t="shared" si="2"/>
        <v>0</v>
      </c>
    </row>
    <row r="9" spans="1:16" ht="29.25" customHeight="1">
      <c r="A9" s="68" t="s">
        <v>312</v>
      </c>
      <c r="B9" s="68" t="s">
        <v>320</v>
      </c>
      <c r="C9" s="68" t="s">
        <v>317</v>
      </c>
      <c r="D9" s="60" t="s">
        <v>327</v>
      </c>
      <c r="E9" s="107">
        <v>8280</v>
      </c>
      <c r="F9" s="108">
        <v>0</v>
      </c>
      <c r="G9" s="108">
        <v>0</v>
      </c>
      <c r="H9" s="108">
        <v>0</v>
      </c>
      <c r="I9" s="108">
        <v>8280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</row>
    <row r="10" spans="1:16" ht="29.25" customHeight="1">
      <c r="A10" s="68" t="s">
        <v>312</v>
      </c>
      <c r="B10" s="68" t="s">
        <v>320</v>
      </c>
      <c r="C10" s="68" t="s">
        <v>315</v>
      </c>
      <c r="D10" s="60" t="s">
        <v>322</v>
      </c>
      <c r="E10" s="107">
        <v>24840</v>
      </c>
      <c r="F10" s="108">
        <v>0</v>
      </c>
      <c r="G10" s="108">
        <v>0</v>
      </c>
      <c r="H10" s="108">
        <v>0</v>
      </c>
      <c r="I10" s="108">
        <v>24840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</row>
    <row r="11" spans="1:16" ht="29.25" customHeight="1">
      <c r="A11" s="68" t="s">
        <v>312</v>
      </c>
      <c r="B11" s="68" t="s">
        <v>320</v>
      </c>
      <c r="C11" s="68" t="s">
        <v>315</v>
      </c>
      <c r="D11" s="60" t="s">
        <v>322</v>
      </c>
      <c r="E11" s="107">
        <v>16560</v>
      </c>
      <c r="F11" s="108">
        <v>0</v>
      </c>
      <c r="G11" s="108">
        <v>0</v>
      </c>
      <c r="H11" s="108">
        <v>0</v>
      </c>
      <c r="I11" s="108">
        <v>16560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</row>
    <row r="12" spans="1:16" ht="29.25" customHeight="1">
      <c r="A12" s="68" t="s">
        <v>312</v>
      </c>
      <c r="B12" s="68" t="s">
        <v>320</v>
      </c>
      <c r="C12" s="68" t="s">
        <v>315</v>
      </c>
      <c r="D12" s="60" t="s">
        <v>322</v>
      </c>
      <c r="E12" s="107">
        <v>16560</v>
      </c>
      <c r="F12" s="108">
        <v>0</v>
      </c>
      <c r="G12" s="108">
        <v>0</v>
      </c>
      <c r="H12" s="108">
        <v>0</v>
      </c>
      <c r="I12" s="108">
        <v>16560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</row>
    <row r="13" spans="1:16" ht="29.25" customHeight="1">
      <c r="A13" s="68" t="s">
        <v>312</v>
      </c>
      <c r="B13" s="68" t="s">
        <v>320</v>
      </c>
      <c r="C13" s="68" t="s">
        <v>315</v>
      </c>
      <c r="D13" s="60" t="s">
        <v>322</v>
      </c>
      <c r="E13" s="107">
        <v>8280</v>
      </c>
      <c r="F13" s="108">
        <v>0</v>
      </c>
      <c r="G13" s="108">
        <v>0</v>
      </c>
      <c r="H13" s="108">
        <v>0</v>
      </c>
      <c r="I13" s="108">
        <v>8280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</row>
    <row r="14" spans="1:16" ht="29.25" customHeight="1">
      <c r="A14" s="68" t="s">
        <v>312</v>
      </c>
      <c r="B14" s="68" t="s">
        <v>320</v>
      </c>
      <c r="C14" s="68" t="s">
        <v>315</v>
      </c>
      <c r="D14" s="60" t="s">
        <v>322</v>
      </c>
      <c r="E14" s="107">
        <v>48240</v>
      </c>
      <c r="F14" s="108">
        <v>0</v>
      </c>
      <c r="G14" s="108">
        <v>0</v>
      </c>
      <c r="H14" s="108">
        <v>0</v>
      </c>
      <c r="I14" s="108">
        <v>48240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</row>
    <row r="15" spans="1:16" ht="29.25" customHeight="1">
      <c r="A15" s="68" t="s">
        <v>312</v>
      </c>
      <c r="B15" s="68" t="s">
        <v>320</v>
      </c>
      <c r="C15" s="68" t="s">
        <v>323</v>
      </c>
      <c r="D15" s="60" t="s">
        <v>324</v>
      </c>
      <c r="E15" s="107">
        <v>24120</v>
      </c>
      <c r="F15" s="108">
        <v>0</v>
      </c>
      <c r="G15" s="108">
        <v>0</v>
      </c>
      <c r="H15" s="108">
        <v>0</v>
      </c>
      <c r="I15" s="108">
        <v>24120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</row>
    <row r="16" spans="1:16" ht="29.25" customHeight="1">
      <c r="A16" s="68" t="s">
        <v>312</v>
      </c>
      <c r="B16" s="68" t="s">
        <v>320</v>
      </c>
      <c r="C16" s="68" t="s">
        <v>323</v>
      </c>
      <c r="D16" s="60" t="s">
        <v>324</v>
      </c>
      <c r="E16" s="107">
        <v>38520</v>
      </c>
      <c r="F16" s="108">
        <v>0</v>
      </c>
      <c r="G16" s="108">
        <v>0</v>
      </c>
      <c r="H16" s="108">
        <v>0</v>
      </c>
      <c r="I16" s="108">
        <v>38520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</row>
    <row r="17" spans="1:16" ht="29.25" customHeight="1">
      <c r="A17" s="68" t="s">
        <v>312</v>
      </c>
      <c r="B17" s="68" t="s">
        <v>320</v>
      </c>
      <c r="C17" s="68" t="s">
        <v>323</v>
      </c>
      <c r="D17" s="60" t="s">
        <v>324</v>
      </c>
      <c r="E17" s="107">
        <v>90360</v>
      </c>
      <c r="F17" s="108">
        <v>0</v>
      </c>
      <c r="G17" s="108">
        <v>0</v>
      </c>
      <c r="H17" s="108">
        <v>0</v>
      </c>
      <c r="I17" s="108">
        <v>90360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</row>
    <row r="18" spans="1:16" ht="29.25" customHeight="1">
      <c r="A18" s="68" t="s">
        <v>312</v>
      </c>
      <c r="B18" s="68" t="s">
        <v>320</v>
      </c>
      <c r="C18" s="68" t="s">
        <v>323</v>
      </c>
      <c r="D18" s="60" t="s">
        <v>324</v>
      </c>
      <c r="E18" s="107">
        <v>171960</v>
      </c>
      <c r="F18" s="108">
        <v>0</v>
      </c>
      <c r="G18" s="108">
        <v>0</v>
      </c>
      <c r="H18" s="108">
        <v>0</v>
      </c>
      <c r="I18" s="108">
        <v>171960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</row>
    <row r="19" spans="1:16" ht="29.25" customHeight="1">
      <c r="A19" s="68" t="s">
        <v>312</v>
      </c>
      <c r="B19" s="68" t="s">
        <v>320</v>
      </c>
      <c r="C19" s="68" t="s">
        <v>323</v>
      </c>
      <c r="D19" s="60" t="s">
        <v>324</v>
      </c>
      <c r="E19" s="107">
        <v>243372</v>
      </c>
      <c r="F19" s="108">
        <v>0</v>
      </c>
      <c r="G19" s="108">
        <v>0</v>
      </c>
      <c r="H19" s="108">
        <v>0</v>
      </c>
      <c r="I19" s="108">
        <v>243372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</row>
    <row r="20" spans="1:16" ht="29.25" customHeight="1">
      <c r="A20" s="68" t="s">
        <v>312</v>
      </c>
      <c r="B20" s="68" t="s">
        <v>320</v>
      </c>
      <c r="C20" s="68" t="s">
        <v>323</v>
      </c>
      <c r="D20" s="60" t="s">
        <v>324</v>
      </c>
      <c r="E20" s="107">
        <v>146280</v>
      </c>
      <c r="F20" s="108">
        <v>0</v>
      </c>
      <c r="G20" s="108">
        <v>0</v>
      </c>
      <c r="H20" s="108">
        <v>0</v>
      </c>
      <c r="I20" s="108">
        <v>146280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</row>
    <row r="21" spans="1:16" ht="29.25" customHeight="1">
      <c r="A21" s="68" t="s">
        <v>312</v>
      </c>
      <c r="B21" s="68" t="s">
        <v>320</v>
      </c>
      <c r="C21" s="68" t="s">
        <v>323</v>
      </c>
      <c r="D21" s="60" t="s">
        <v>324</v>
      </c>
      <c r="E21" s="107">
        <v>158280</v>
      </c>
      <c r="F21" s="108">
        <v>0</v>
      </c>
      <c r="G21" s="108">
        <v>0</v>
      </c>
      <c r="H21" s="108">
        <v>0</v>
      </c>
      <c r="I21" s="108">
        <v>158280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</row>
    <row r="22" spans="1:16" ht="29.25" customHeight="1">
      <c r="A22" s="68" t="s">
        <v>312</v>
      </c>
      <c r="B22" s="68" t="s">
        <v>320</v>
      </c>
      <c r="C22" s="68" t="s">
        <v>323</v>
      </c>
      <c r="D22" s="60" t="s">
        <v>324</v>
      </c>
      <c r="E22" s="107">
        <v>64800</v>
      </c>
      <c r="F22" s="108">
        <v>0</v>
      </c>
      <c r="G22" s="108">
        <v>0</v>
      </c>
      <c r="H22" s="108">
        <v>0</v>
      </c>
      <c r="I22" s="108">
        <v>64800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</row>
    <row r="23" spans="1:16" ht="29.25" customHeight="1">
      <c r="A23" s="68" t="s">
        <v>312</v>
      </c>
      <c r="B23" s="68" t="s">
        <v>320</v>
      </c>
      <c r="C23" s="68" t="s">
        <v>323</v>
      </c>
      <c r="D23" s="60" t="s">
        <v>324</v>
      </c>
      <c r="E23" s="107">
        <v>102600</v>
      </c>
      <c r="F23" s="108">
        <v>0</v>
      </c>
      <c r="G23" s="108">
        <v>0</v>
      </c>
      <c r="H23" s="108">
        <v>0</v>
      </c>
      <c r="I23" s="108">
        <v>102600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</row>
    <row r="24" spans="1:16" ht="29.25" customHeight="1">
      <c r="A24" s="68" t="s">
        <v>312</v>
      </c>
      <c r="B24" s="68" t="s">
        <v>320</v>
      </c>
      <c r="C24" s="68" t="s">
        <v>323</v>
      </c>
      <c r="D24" s="60" t="s">
        <v>324</v>
      </c>
      <c r="E24" s="107">
        <v>65520</v>
      </c>
      <c r="F24" s="108">
        <v>0</v>
      </c>
      <c r="G24" s="108">
        <v>0</v>
      </c>
      <c r="H24" s="108">
        <v>0</v>
      </c>
      <c r="I24" s="108">
        <v>65520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</row>
    <row r="25" spans="1:16" ht="29.25" customHeight="1">
      <c r="A25" s="68" t="s">
        <v>312</v>
      </c>
      <c r="B25" s="68" t="s">
        <v>320</v>
      </c>
      <c r="C25" s="68" t="s">
        <v>323</v>
      </c>
      <c r="D25" s="60" t="s">
        <v>324</v>
      </c>
      <c r="E25" s="107">
        <v>40680</v>
      </c>
      <c r="F25" s="108">
        <v>0</v>
      </c>
      <c r="G25" s="108">
        <v>0</v>
      </c>
      <c r="H25" s="108">
        <v>0</v>
      </c>
      <c r="I25" s="108">
        <v>40680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</row>
    <row r="26" spans="1:16" ht="29.25" customHeight="1">
      <c r="A26" s="68" t="s">
        <v>312</v>
      </c>
      <c r="B26" s="68" t="s">
        <v>320</v>
      </c>
      <c r="C26" s="68" t="s">
        <v>323</v>
      </c>
      <c r="D26" s="60" t="s">
        <v>324</v>
      </c>
      <c r="E26" s="107">
        <v>243595.2</v>
      </c>
      <c r="F26" s="108">
        <v>0</v>
      </c>
      <c r="G26" s="108">
        <v>0</v>
      </c>
      <c r="H26" s="108">
        <v>0</v>
      </c>
      <c r="I26" s="108">
        <v>243595.2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</row>
    <row r="27" spans="1:16" ht="29.25" customHeight="1">
      <c r="A27" s="68" t="s">
        <v>312</v>
      </c>
      <c r="B27" s="68" t="s">
        <v>320</v>
      </c>
      <c r="C27" s="68" t="s">
        <v>323</v>
      </c>
      <c r="D27" s="60" t="s">
        <v>324</v>
      </c>
      <c r="E27" s="107">
        <v>24840</v>
      </c>
      <c r="F27" s="108">
        <v>0</v>
      </c>
      <c r="G27" s="108">
        <v>0</v>
      </c>
      <c r="H27" s="108">
        <v>0</v>
      </c>
      <c r="I27" s="108">
        <v>24840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</row>
    <row r="28" spans="1:16" ht="29.25" customHeight="1">
      <c r="A28" s="68" t="s">
        <v>312</v>
      </c>
      <c r="B28" s="68" t="s">
        <v>320</v>
      </c>
      <c r="C28" s="68" t="s">
        <v>323</v>
      </c>
      <c r="D28" s="60" t="s">
        <v>324</v>
      </c>
      <c r="E28" s="107">
        <v>85440</v>
      </c>
      <c r="F28" s="108">
        <v>0</v>
      </c>
      <c r="G28" s="108">
        <v>0</v>
      </c>
      <c r="H28" s="108">
        <v>0</v>
      </c>
      <c r="I28" s="108">
        <v>85440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</row>
    <row r="29" spans="1:16" ht="29.25" customHeight="1">
      <c r="A29" s="68" t="s">
        <v>312</v>
      </c>
      <c r="B29" s="68" t="s">
        <v>320</v>
      </c>
      <c r="C29" s="68" t="s">
        <v>323</v>
      </c>
      <c r="D29" s="60" t="s">
        <v>324</v>
      </c>
      <c r="E29" s="107">
        <v>162720</v>
      </c>
      <c r="F29" s="108">
        <v>0</v>
      </c>
      <c r="G29" s="108">
        <v>0</v>
      </c>
      <c r="H29" s="108">
        <v>0</v>
      </c>
      <c r="I29" s="108">
        <v>162720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</row>
    <row r="30" spans="1:16" ht="29.25" customHeight="1">
      <c r="A30" s="68" t="s">
        <v>312</v>
      </c>
      <c r="B30" s="68" t="s">
        <v>320</v>
      </c>
      <c r="C30" s="68" t="s">
        <v>323</v>
      </c>
      <c r="D30" s="60" t="s">
        <v>324</v>
      </c>
      <c r="E30" s="107">
        <v>260640</v>
      </c>
      <c r="F30" s="108">
        <v>0</v>
      </c>
      <c r="G30" s="108">
        <v>0</v>
      </c>
      <c r="H30" s="108">
        <v>0</v>
      </c>
      <c r="I30" s="108">
        <v>260640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</row>
    <row r="31" spans="1:16" ht="29.25" customHeight="1">
      <c r="A31" s="68" t="s">
        <v>312</v>
      </c>
      <c r="B31" s="68" t="s">
        <v>320</v>
      </c>
      <c r="C31" s="68" t="s">
        <v>323</v>
      </c>
      <c r="D31" s="60" t="s">
        <v>324</v>
      </c>
      <c r="E31" s="107">
        <v>150084</v>
      </c>
      <c r="F31" s="108">
        <v>0</v>
      </c>
      <c r="G31" s="108">
        <v>0</v>
      </c>
      <c r="H31" s="108">
        <v>0</v>
      </c>
      <c r="I31" s="108">
        <v>150084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</row>
    <row r="32" spans="1:16" ht="29.25" customHeight="1">
      <c r="A32" s="68" t="s">
        <v>312</v>
      </c>
      <c r="B32" s="68" t="s">
        <v>320</v>
      </c>
      <c r="C32" s="68" t="s">
        <v>323</v>
      </c>
      <c r="D32" s="60" t="s">
        <v>324</v>
      </c>
      <c r="E32" s="107">
        <v>195120</v>
      </c>
      <c r="F32" s="108">
        <v>0</v>
      </c>
      <c r="G32" s="108">
        <v>0</v>
      </c>
      <c r="H32" s="108">
        <v>0</v>
      </c>
      <c r="I32" s="108">
        <v>195120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</row>
    <row r="33" spans="1:16" ht="29.25" customHeight="1">
      <c r="A33" s="68" t="s">
        <v>312</v>
      </c>
      <c r="B33" s="68" t="s">
        <v>320</v>
      </c>
      <c r="C33" s="68" t="s">
        <v>323</v>
      </c>
      <c r="D33" s="60" t="s">
        <v>324</v>
      </c>
      <c r="E33" s="107">
        <v>66480</v>
      </c>
      <c r="F33" s="108">
        <v>0</v>
      </c>
      <c r="G33" s="108">
        <v>0</v>
      </c>
      <c r="H33" s="108">
        <v>0</v>
      </c>
      <c r="I33" s="108">
        <v>66480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</row>
    <row r="34" spans="1:16" ht="29.25" customHeight="1">
      <c r="A34" s="68" t="s">
        <v>312</v>
      </c>
      <c r="B34" s="68" t="s">
        <v>320</v>
      </c>
      <c r="C34" s="68" t="s">
        <v>323</v>
      </c>
      <c r="D34" s="60" t="s">
        <v>324</v>
      </c>
      <c r="E34" s="107">
        <v>146880</v>
      </c>
      <c r="F34" s="108">
        <v>0</v>
      </c>
      <c r="G34" s="108">
        <v>0</v>
      </c>
      <c r="H34" s="108">
        <v>0</v>
      </c>
      <c r="I34" s="108">
        <v>146880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</row>
    <row r="35" spans="1:16" ht="29.25" customHeight="1">
      <c r="A35" s="68" t="s">
        <v>312</v>
      </c>
      <c r="B35" s="68" t="s">
        <v>320</v>
      </c>
      <c r="C35" s="68" t="s">
        <v>323</v>
      </c>
      <c r="D35" s="60" t="s">
        <v>324</v>
      </c>
      <c r="E35" s="107">
        <v>16560</v>
      </c>
      <c r="F35" s="108">
        <v>0</v>
      </c>
      <c r="G35" s="108">
        <v>0</v>
      </c>
      <c r="H35" s="108">
        <v>0</v>
      </c>
      <c r="I35" s="108">
        <v>16560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</row>
    <row r="36" spans="1:16" ht="29.25" customHeight="1">
      <c r="A36" s="68" t="s">
        <v>312</v>
      </c>
      <c r="B36" s="68" t="s">
        <v>320</v>
      </c>
      <c r="C36" s="68" t="s">
        <v>325</v>
      </c>
      <c r="D36" s="60" t="s">
        <v>326</v>
      </c>
      <c r="E36" s="107">
        <v>32280</v>
      </c>
      <c r="F36" s="108">
        <v>0</v>
      </c>
      <c r="G36" s="108">
        <v>0</v>
      </c>
      <c r="H36" s="108">
        <v>0</v>
      </c>
      <c r="I36" s="108">
        <v>32280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</row>
    <row r="37" spans="1:16" ht="29.25" customHeight="1">
      <c r="A37" s="68" t="s">
        <v>312</v>
      </c>
      <c r="B37" s="68" t="s">
        <v>320</v>
      </c>
      <c r="C37" s="68" t="s">
        <v>325</v>
      </c>
      <c r="D37" s="60" t="s">
        <v>326</v>
      </c>
      <c r="E37" s="107">
        <v>49680</v>
      </c>
      <c r="F37" s="108">
        <v>0</v>
      </c>
      <c r="G37" s="108">
        <v>0</v>
      </c>
      <c r="H37" s="108">
        <v>0</v>
      </c>
      <c r="I37" s="108">
        <v>49680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</row>
    <row r="38" spans="1:16" ht="29.25" customHeight="1">
      <c r="A38" s="68" t="s">
        <v>312</v>
      </c>
      <c r="B38" s="68" t="s">
        <v>320</v>
      </c>
      <c r="C38" s="68" t="s">
        <v>325</v>
      </c>
      <c r="D38" s="60" t="s">
        <v>326</v>
      </c>
      <c r="E38" s="107">
        <v>36480</v>
      </c>
      <c r="F38" s="108">
        <v>0</v>
      </c>
      <c r="G38" s="108">
        <v>0</v>
      </c>
      <c r="H38" s="108">
        <v>0</v>
      </c>
      <c r="I38" s="108">
        <v>36480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</row>
    <row r="39" spans="1:16" ht="29.25" customHeight="1">
      <c r="A39" s="68" t="s">
        <v>309</v>
      </c>
      <c r="B39" s="68" t="s">
        <v>323</v>
      </c>
      <c r="C39" s="68"/>
      <c r="D39" s="60" t="s">
        <v>328</v>
      </c>
      <c r="E39" s="107">
        <f aca="true" t="shared" si="3" ref="E39:P39">E40</f>
        <v>43800</v>
      </c>
      <c r="F39" s="108">
        <f t="shared" si="3"/>
        <v>0</v>
      </c>
      <c r="G39" s="108">
        <f t="shared" si="3"/>
        <v>0</v>
      </c>
      <c r="H39" s="108">
        <f t="shared" si="3"/>
        <v>0</v>
      </c>
      <c r="I39" s="108">
        <f t="shared" si="3"/>
        <v>43800</v>
      </c>
      <c r="J39" s="108">
        <f t="shared" si="3"/>
        <v>0</v>
      </c>
      <c r="K39" s="108">
        <f t="shared" si="3"/>
        <v>0</v>
      </c>
      <c r="L39" s="108">
        <f t="shared" si="3"/>
        <v>0</v>
      </c>
      <c r="M39" s="108">
        <f t="shared" si="3"/>
        <v>0</v>
      </c>
      <c r="N39" s="108">
        <f t="shared" si="3"/>
        <v>0</v>
      </c>
      <c r="O39" s="108">
        <f t="shared" si="3"/>
        <v>0</v>
      </c>
      <c r="P39" s="108">
        <f t="shared" si="3"/>
        <v>0</v>
      </c>
    </row>
    <row r="40" spans="1:16" ht="29.25" customHeight="1">
      <c r="A40" s="68" t="s">
        <v>312</v>
      </c>
      <c r="B40" s="68" t="s">
        <v>329</v>
      </c>
      <c r="C40" s="68" t="s">
        <v>315</v>
      </c>
      <c r="D40" s="60" t="s">
        <v>330</v>
      </c>
      <c r="E40" s="107">
        <v>43800</v>
      </c>
      <c r="F40" s="108">
        <v>0</v>
      </c>
      <c r="G40" s="108">
        <v>0</v>
      </c>
      <c r="H40" s="108">
        <v>0</v>
      </c>
      <c r="I40" s="108">
        <v>43800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</row>
    <row r="41" spans="1:16" ht="29.25" customHeight="1">
      <c r="A41" s="68" t="s">
        <v>309</v>
      </c>
      <c r="B41" s="68" t="s">
        <v>317</v>
      </c>
      <c r="C41" s="68"/>
      <c r="D41" s="60" t="s">
        <v>338</v>
      </c>
      <c r="E41" s="107">
        <f aca="true" t="shared" si="4" ref="E41:P41">E42</f>
        <v>6600</v>
      </c>
      <c r="F41" s="108">
        <f t="shared" si="4"/>
        <v>0</v>
      </c>
      <c r="G41" s="108">
        <f t="shared" si="4"/>
        <v>0</v>
      </c>
      <c r="H41" s="108">
        <f t="shared" si="4"/>
        <v>0</v>
      </c>
      <c r="I41" s="108">
        <f t="shared" si="4"/>
        <v>6600</v>
      </c>
      <c r="J41" s="108">
        <f t="shared" si="4"/>
        <v>0</v>
      </c>
      <c r="K41" s="108">
        <f t="shared" si="4"/>
        <v>0</v>
      </c>
      <c r="L41" s="108">
        <f t="shared" si="4"/>
        <v>0</v>
      </c>
      <c r="M41" s="108">
        <f t="shared" si="4"/>
        <v>0</v>
      </c>
      <c r="N41" s="108">
        <f t="shared" si="4"/>
        <v>0</v>
      </c>
      <c r="O41" s="108">
        <f t="shared" si="4"/>
        <v>0</v>
      </c>
      <c r="P41" s="108">
        <f t="shared" si="4"/>
        <v>0</v>
      </c>
    </row>
    <row r="42" spans="1:16" ht="29.25" customHeight="1">
      <c r="A42" s="68" t="s">
        <v>312</v>
      </c>
      <c r="B42" s="68" t="s">
        <v>339</v>
      </c>
      <c r="C42" s="68" t="s">
        <v>317</v>
      </c>
      <c r="D42" s="60" t="s">
        <v>340</v>
      </c>
      <c r="E42" s="107">
        <v>6600</v>
      </c>
      <c r="F42" s="108">
        <v>0</v>
      </c>
      <c r="G42" s="108">
        <v>0</v>
      </c>
      <c r="H42" s="108">
        <v>0</v>
      </c>
      <c r="I42" s="108">
        <v>6600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</row>
    <row r="43" spans="1:16" ht="29.25" customHeight="1">
      <c r="A43" s="68" t="s">
        <v>341</v>
      </c>
      <c r="B43" s="68"/>
      <c r="C43" s="68"/>
      <c r="D43" s="60" t="s">
        <v>342</v>
      </c>
      <c r="E43" s="107">
        <f aca="true" t="shared" si="5" ref="E43:P44">E44</f>
        <v>171840</v>
      </c>
      <c r="F43" s="108">
        <f t="shared" si="5"/>
        <v>0</v>
      </c>
      <c r="G43" s="108">
        <f t="shared" si="5"/>
        <v>0</v>
      </c>
      <c r="H43" s="108">
        <f t="shared" si="5"/>
        <v>0</v>
      </c>
      <c r="I43" s="108">
        <f t="shared" si="5"/>
        <v>171840</v>
      </c>
      <c r="J43" s="108">
        <f t="shared" si="5"/>
        <v>0</v>
      </c>
      <c r="K43" s="108">
        <f t="shared" si="5"/>
        <v>0</v>
      </c>
      <c r="L43" s="108">
        <f t="shared" si="5"/>
        <v>0</v>
      </c>
      <c r="M43" s="108">
        <f t="shared" si="5"/>
        <v>0</v>
      </c>
      <c r="N43" s="108">
        <f t="shared" si="5"/>
        <v>0</v>
      </c>
      <c r="O43" s="108">
        <f t="shared" si="5"/>
        <v>0</v>
      </c>
      <c r="P43" s="108">
        <f t="shared" si="5"/>
        <v>0</v>
      </c>
    </row>
    <row r="44" spans="1:16" ht="29.25" customHeight="1">
      <c r="A44" s="68" t="s">
        <v>343</v>
      </c>
      <c r="B44" s="68" t="s">
        <v>351</v>
      </c>
      <c r="C44" s="68"/>
      <c r="D44" s="60" t="s">
        <v>352</v>
      </c>
      <c r="E44" s="107">
        <f t="shared" si="5"/>
        <v>171840</v>
      </c>
      <c r="F44" s="108">
        <f t="shared" si="5"/>
        <v>0</v>
      </c>
      <c r="G44" s="108">
        <f t="shared" si="5"/>
        <v>0</v>
      </c>
      <c r="H44" s="108">
        <f t="shared" si="5"/>
        <v>0</v>
      </c>
      <c r="I44" s="108">
        <f t="shared" si="5"/>
        <v>171840</v>
      </c>
      <c r="J44" s="108">
        <f t="shared" si="5"/>
        <v>0</v>
      </c>
      <c r="K44" s="108">
        <f t="shared" si="5"/>
        <v>0</v>
      </c>
      <c r="L44" s="108">
        <f t="shared" si="5"/>
        <v>0</v>
      </c>
      <c r="M44" s="108">
        <f t="shared" si="5"/>
        <v>0</v>
      </c>
      <c r="N44" s="108">
        <f t="shared" si="5"/>
        <v>0</v>
      </c>
      <c r="O44" s="108">
        <f t="shared" si="5"/>
        <v>0</v>
      </c>
      <c r="P44" s="108">
        <f t="shared" si="5"/>
        <v>0</v>
      </c>
    </row>
    <row r="45" spans="1:16" ht="29.25" customHeight="1">
      <c r="A45" s="68" t="s">
        <v>346</v>
      </c>
      <c r="B45" s="68" t="s">
        <v>353</v>
      </c>
      <c r="C45" s="68" t="s">
        <v>310</v>
      </c>
      <c r="D45" s="60" t="s">
        <v>354</v>
      </c>
      <c r="E45" s="107">
        <v>171840</v>
      </c>
      <c r="F45" s="108">
        <v>0</v>
      </c>
      <c r="G45" s="108">
        <v>0</v>
      </c>
      <c r="H45" s="108">
        <v>0</v>
      </c>
      <c r="I45" s="108">
        <v>171840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</row>
  </sheetData>
  <sheetProtection formatCells="0" formatColumns="0" formatRows="0"/>
  <mergeCells count="16">
    <mergeCell ref="O4:O5"/>
    <mergeCell ref="P4:P5"/>
    <mergeCell ref="K4:K5"/>
    <mergeCell ref="L4:L5"/>
    <mergeCell ref="M4:M5"/>
    <mergeCell ref="N4:N5"/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375" style="13" customWidth="1"/>
    <col min="4" max="5" width="17.75390625" style="13" customWidth="1"/>
    <col min="6" max="6" width="10.625" style="13" customWidth="1"/>
    <col min="7" max="7" width="10.00390625" style="13" customWidth="1"/>
    <col min="8" max="8" width="10.125" style="13" customWidth="1"/>
    <col min="9" max="9" width="10.50390625" style="13" customWidth="1"/>
    <col min="10" max="10" width="10.625" style="13" customWidth="1"/>
    <col min="11" max="16384" width="9.00390625" style="13" customWidth="1"/>
  </cols>
  <sheetData>
    <row r="1" ht="13.5" customHeight="1"/>
    <row r="2" spans="1:10" ht="36" customHeight="1">
      <c r="A2" s="120" t="s">
        <v>165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1" customHeight="1">
      <c r="A3" s="109" t="s">
        <v>361</v>
      </c>
      <c r="B3" s="109"/>
      <c r="C3" s="109"/>
      <c r="D3" s="109"/>
      <c r="E3" s="109"/>
      <c r="J3" s="13" t="s">
        <v>1</v>
      </c>
    </row>
    <row r="4" spans="1:10" ht="15.75" customHeight="1">
      <c r="A4" s="123" t="s">
        <v>67</v>
      </c>
      <c r="B4" s="149"/>
      <c r="C4" s="124"/>
      <c r="D4" s="118" t="s">
        <v>71</v>
      </c>
      <c r="E4" s="118" t="s">
        <v>59</v>
      </c>
      <c r="F4" s="118" t="s">
        <v>166</v>
      </c>
      <c r="G4" s="118" t="s">
        <v>161</v>
      </c>
      <c r="H4" s="150" t="s">
        <v>167</v>
      </c>
      <c r="I4" s="150" t="s">
        <v>168</v>
      </c>
      <c r="J4" s="152" t="s">
        <v>164</v>
      </c>
    </row>
    <row r="5" spans="1:10" ht="28.5" customHeight="1">
      <c r="A5" s="21" t="s">
        <v>68</v>
      </c>
      <c r="B5" s="21" t="s">
        <v>69</v>
      </c>
      <c r="C5" s="21" t="s">
        <v>70</v>
      </c>
      <c r="D5" s="119"/>
      <c r="E5" s="119"/>
      <c r="F5" s="119"/>
      <c r="G5" s="119"/>
      <c r="H5" s="151"/>
      <c r="I5" s="151"/>
      <c r="J5" s="152"/>
    </row>
    <row r="6" spans="1:10" ht="29.25" customHeight="1">
      <c r="A6" s="68"/>
      <c r="B6" s="68"/>
      <c r="C6" s="68"/>
      <c r="D6" s="50" t="s">
        <v>74</v>
      </c>
      <c r="E6" s="66">
        <f aca="true" t="shared" si="0" ref="E6:J6">E7+E43</f>
        <v>2962291.2</v>
      </c>
      <c r="F6" s="67">
        <f t="shared" si="0"/>
        <v>2962291.2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</row>
    <row r="7" spans="1:10" ht="29.25" customHeight="1">
      <c r="A7" s="68" t="s">
        <v>307</v>
      </c>
      <c r="B7" s="68"/>
      <c r="C7" s="68"/>
      <c r="D7" s="50" t="s">
        <v>308</v>
      </c>
      <c r="E7" s="66">
        <f aca="true" t="shared" si="1" ref="E7:J7">E8+E39+E41</f>
        <v>2790451.2</v>
      </c>
      <c r="F7" s="67">
        <f t="shared" si="1"/>
        <v>2790451.2</v>
      </c>
      <c r="G7" s="67">
        <f t="shared" si="1"/>
        <v>0</v>
      </c>
      <c r="H7" s="67">
        <f t="shared" si="1"/>
        <v>0</v>
      </c>
      <c r="I7" s="67">
        <f t="shared" si="1"/>
        <v>0</v>
      </c>
      <c r="J7" s="67">
        <f t="shared" si="1"/>
        <v>0</v>
      </c>
    </row>
    <row r="8" spans="1:10" ht="29.25" customHeight="1">
      <c r="A8" s="68" t="s">
        <v>309</v>
      </c>
      <c r="B8" s="68" t="s">
        <v>315</v>
      </c>
      <c r="C8" s="68"/>
      <c r="D8" s="50" t="s">
        <v>319</v>
      </c>
      <c r="E8" s="66">
        <f aca="true" t="shared" si="2" ref="E8:J8">SUM(E9:E38)</f>
        <v>2740051.2</v>
      </c>
      <c r="F8" s="67">
        <f t="shared" si="2"/>
        <v>2740051.2</v>
      </c>
      <c r="G8" s="67">
        <f t="shared" si="2"/>
        <v>0</v>
      </c>
      <c r="H8" s="67">
        <f t="shared" si="2"/>
        <v>0</v>
      </c>
      <c r="I8" s="67">
        <f t="shared" si="2"/>
        <v>0</v>
      </c>
      <c r="J8" s="67">
        <f t="shared" si="2"/>
        <v>0</v>
      </c>
    </row>
    <row r="9" spans="1:10" ht="29.25" customHeight="1">
      <c r="A9" s="68" t="s">
        <v>312</v>
      </c>
      <c r="B9" s="68" t="s">
        <v>320</v>
      </c>
      <c r="C9" s="68" t="s">
        <v>315</v>
      </c>
      <c r="D9" s="50" t="s">
        <v>322</v>
      </c>
      <c r="E9" s="66">
        <v>24840</v>
      </c>
      <c r="F9" s="67">
        <v>24840</v>
      </c>
      <c r="G9" s="67">
        <v>0</v>
      </c>
      <c r="H9" s="67">
        <v>0</v>
      </c>
      <c r="I9" s="67">
        <v>0</v>
      </c>
      <c r="J9" s="67">
        <v>0</v>
      </c>
    </row>
    <row r="10" spans="1:10" ht="29.25" customHeight="1">
      <c r="A10" s="68" t="s">
        <v>312</v>
      </c>
      <c r="B10" s="68" t="s">
        <v>320</v>
      </c>
      <c r="C10" s="68" t="s">
        <v>315</v>
      </c>
      <c r="D10" s="50" t="s">
        <v>322</v>
      </c>
      <c r="E10" s="66">
        <v>16560</v>
      </c>
      <c r="F10" s="67">
        <v>16560</v>
      </c>
      <c r="G10" s="67">
        <v>0</v>
      </c>
      <c r="H10" s="67">
        <v>0</v>
      </c>
      <c r="I10" s="67">
        <v>0</v>
      </c>
      <c r="J10" s="67">
        <v>0</v>
      </c>
    </row>
    <row r="11" spans="1:10" ht="29.25" customHeight="1">
      <c r="A11" s="68" t="s">
        <v>312</v>
      </c>
      <c r="B11" s="68" t="s">
        <v>320</v>
      </c>
      <c r="C11" s="68" t="s">
        <v>315</v>
      </c>
      <c r="D11" s="50" t="s">
        <v>322</v>
      </c>
      <c r="E11" s="66">
        <v>16560</v>
      </c>
      <c r="F11" s="67">
        <v>16560</v>
      </c>
      <c r="G11" s="67">
        <v>0</v>
      </c>
      <c r="H11" s="67">
        <v>0</v>
      </c>
      <c r="I11" s="67">
        <v>0</v>
      </c>
      <c r="J11" s="67">
        <v>0</v>
      </c>
    </row>
    <row r="12" spans="1:10" ht="29.25" customHeight="1">
      <c r="A12" s="68" t="s">
        <v>312</v>
      </c>
      <c r="B12" s="68" t="s">
        <v>320</v>
      </c>
      <c r="C12" s="68" t="s">
        <v>315</v>
      </c>
      <c r="D12" s="50" t="s">
        <v>322</v>
      </c>
      <c r="E12" s="66">
        <v>8280</v>
      </c>
      <c r="F12" s="67">
        <v>8280</v>
      </c>
      <c r="G12" s="67">
        <v>0</v>
      </c>
      <c r="H12" s="67">
        <v>0</v>
      </c>
      <c r="I12" s="67">
        <v>0</v>
      </c>
      <c r="J12" s="67">
        <v>0</v>
      </c>
    </row>
    <row r="13" spans="1:10" ht="29.25" customHeight="1">
      <c r="A13" s="68" t="s">
        <v>312</v>
      </c>
      <c r="B13" s="68" t="s">
        <v>320</v>
      </c>
      <c r="C13" s="68" t="s">
        <v>315</v>
      </c>
      <c r="D13" s="50" t="s">
        <v>322</v>
      </c>
      <c r="E13" s="66">
        <v>48240</v>
      </c>
      <c r="F13" s="67">
        <v>48240</v>
      </c>
      <c r="G13" s="67">
        <v>0</v>
      </c>
      <c r="H13" s="67">
        <v>0</v>
      </c>
      <c r="I13" s="67">
        <v>0</v>
      </c>
      <c r="J13" s="67">
        <v>0</v>
      </c>
    </row>
    <row r="14" spans="1:10" ht="29.25" customHeight="1">
      <c r="A14" s="68" t="s">
        <v>312</v>
      </c>
      <c r="B14" s="68" t="s">
        <v>320</v>
      </c>
      <c r="C14" s="68" t="s">
        <v>323</v>
      </c>
      <c r="D14" s="50" t="s">
        <v>324</v>
      </c>
      <c r="E14" s="66">
        <v>24120</v>
      </c>
      <c r="F14" s="67">
        <v>24120</v>
      </c>
      <c r="G14" s="67">
        <v>0</v>
      </c>
      <c r="H14" s="67">
        <v>0</v>
      </c>
      <c r="I14" s="67">
        <v>0</v>
      </c>
      <c r="J14" s="67">
        <v>0</v>
      </c>
    </row>
    <row r="15" spans="1:10" ht="29.25" customHeight="1">
      <c r="A15" s="68" t="s">
        <v>312</v>
      </c>
      <c r="B15" s="68" t="s">
        <v>320</v>
      </c>
      <c r="C15" s="68" t="s">
        <v>323</v>
      </c>
      <c r="D15" s="50" t="s">
        <v>324</v>
      </c>
      <c r="E15" s="66">
        <v>38520</v>
      </c>
      <c r="F15" s="67">
        <v>38520</v>
      </c>
      <c r="G15" s="67">
        <v>0</v>
      </c>
      <c r="H15" s="67">
        <v>0</v>
      </c>
      <c r="I15" s="67">
        <v>0</v>
      </c>
      <c r="J15" s="67">
        <v>0</v>
      </c>
    </row>
    <row r="16" spans="1:10" ht="29.25" customHeight="1">
      <c r="A16" s="68" t="s">
        <v>312</v>
      </c>
      <c r="B16" s="68" t="s">
        <v>320</v>
      </c>
      <c r="C16" s="68" t="s">
        <v>323</v>
      </c>
      <c r="D16" s="50" t="s">
        <v>324</v>
      </c>
      <c r="E16" s="66">
        <v>90360</v>
      </c>
      <c r="F16" s="67">
        <v>90360</v>
      </c>
      <c r="G16" s="67">
        <v>0</v>
      </c>
      <c r="H16" s="67">
        <v>0</v>
      </c>
      <c r="I16" s="67">
        <v>0</v>
      </c>
      <c r="J16" s="67">
        <v>0</v>
      </c>
    </row>
    <row r="17" spans="1:10" ht="29.25" customHeight="1">
      <c r="A17" s="68" t="s">
        <v>312</v>
      </c>
      <c r="B17" s="68" t="s">
        <v>320</v>
      </c>
      <c r="C17" s="68" t="s">
        <v>323</v>
      </c>
      <c r="D17" s="50" t="s">
        <v>324</v>
      </c>
      <c r="E17" s="66">
        <v>171960</v>
      </c>
      <c r="F17" s="67">
        <v>171960</v>
      </c>
      <c r="G17" s="67">
        <v>0</v>
      </c>
      <c r="H17" s="67">
        <v>0</v>
      </c>
      <c r="I17" s="67">
        <v>0</v>
      </c>
      <c r="J17" s="67">
        <v>0</v>
      </c>
    </row>
    <row r="18" spans="1:10" ht="29.25" customHeight="1">
      <c r="A18" s="68" t="s">
        <v>312</v>
      </c>
      <c r="B18" s="68" t="s">
        <v>320</v>
      </c>
      <c r="C18" s="68" t="s">
        <v>323</v>
      </c>
      <c r="D18" s="50" t="s">
        <v>324</v>
      </c>
      <c r="E18" s="66">
        <v>243372</v>
      </c>
      <c r="F18" s="67">
        <v>243372</v>
      </c>
      <c r="G18" s="67">
        <v>0</v>
      </c>
      <c r="H18" s="67">
        <v>0</v>
      </c>
      <c r="I18" s="67">
        <v>0</v>
      </c>
      <c r="J18" s="67">
        <v>0</v>
      </c>
    </row>
    <row r="19" spans="1:10" ht="29.25" customHeight="1">
      <c r="A19" s="68" t="s">
        <v>312</v>
      </c>
      <c r="B19" s="68" t="s">
        <v>320</v>
      </c>
      <c r="C19" s="68" t="s">
        <v>323</v>
      </c>
      <c r="D19" s="50" t="s">
        <v>324</v>
      </c>
      <c r="E19" s="66">
        <v>146280</v>
      </c>
      <c r="F19" s="67">
        <v>146280</v>
      </c>
      <c r="G19" s="67">
        <v>0</v>
      </c>
      <c r="H19" s="67">
        <v>0</v>
      </c>
      <c r="I19" s="67">
        <v>0</v>
      </c>
      <c r="J19" s="67">
        <v>0</v>
      </c>
    </row>
    <row r="20" spans="1:10" ht="29.25" customHeight="1">
      <c r="A20" s="68" t="s">
        <v>312</v>
      </c>
      <c r="B20" s="68" t="s">
        <v>320</v>
      </c>
      <c r="C20" s="68" t="s">
        <v>323</v>
      </c>
      <c r="D20" s="50" t="s">
        <v>324</v>
      </c>
      <c r="E20" s="66">
        <v>158280</v>
      </c>
      <c r="F20" s="67">
        <v>158280</v>
      </c>
      <c r="G20" s="67">
        <v>0</v>
      </c>
      <c r="H20" s="67">
        <v>0</v>
      </c>
      <c r="I20" s="67">
        <v>0</v>
      </c>
      <c r="J20" s="67">
        <v>0</v>
      </c>
    </row>
    <row r="21" spans="1:10" ht="29.25" customHeight="1">
      <c r="A21" s="68" t="s">
        <v>312</v>
      </c>
      <c r="B21" s="68" t="s">
        <v>320</v>
      </c>
      <c r="C21" s="68" t="s">
        <v>323</v>
      </c>
      <c r="D21" s="50" t="s">
        <v>324</v>
      </c>
      <c r="E21" s="66">
        <v>64800</v>
      </c>
      <c r="F21" s="67">
        <v>64800</v>
      </c>
      <c r="G21" s="67">
        <v>0</v>
      </c>
      <c r="H21" s="67">
        <v>0</v>
      </c>
      <c r="I21" s="67">
        <v>0</v>
      </c>
      <c r="J21" s="67">
        <v>0</v>
      </c>
    </row>
    <row r="22" spans="1:10" ht="29.25" customHeight="1">
      <c r="A22" s="68" t="s">
        <v>312</v>
      </c>
      <c r="B22" s="68" t="s">
        <v>320</v>
      </c>
      <c r="C22" s="68" t="s">
        <v>323</v>
      </c>
      <c r="D22" s="50" t="s">
        <v>324</v>
      </c>
      <c r="E22" s="66">
        <v>102600</v>
      </c>
      <c r="F22" s="67">
        <v>102600</v>
      </c>
      <c r="G22" s="67">
        <v>0</v>
      </c>
      <c r="H22" s="67">
        <v>0</v>
      </c>
      <c r="I22" s="67">
        <v>0</v>
      </c>
      <c r="J22" s="67">
        <v>0</v>
      </c>
    </row>
    <row r="23" spans="1:10" ht="29.25" customHeight="1">
      <c r="A23" s="68" t="s">
        <v>312</v>
      </c>
      <c r="B23" s="68" t="s">
        <v>320</v>
      </c>
      <c r="C23" s="68" t="s">
        <v>323</v>
      </c>
      <c r="D23" s="50" t="s">
        <v>324</v>
      </c>
      <c r="E23" s="66">
        <v>65520</v>
      </c>
      <c r="F23" s="67">
        <v>65520</v>
      </c>
      <c r="G23" s="67">
        <v>0</v>
      </c>
      <c r="H23" s="67">
        <v>0</v>
      </c>
      <c r="I23" s="67">
        <v>0</v>
      </c>
      <c r="J23" s="67">
        <v>0</v>
      </c>
    </row>
    <row r="24" spans="1:10" ht="29.25" customHeight="1">
      <c r="A24" s="68" t="s">
        <v>312</v>
      </c>
      <c r="B24" s="68" t="s">
        <v>320</v>
      </c>
      <c r="C24" s="68" t="s">
        <v>323</v>
      </c>
      <c r="D24" s="50" t="s">
        <v>324</v>
      </c>
      <c r="E24" s="66">
        <v>40680</v>
      </c>
      <c r="F24" s="67">
        <v>40680</v>
      </c>
      <c r="G24" s="67">
        <v>0</v>
      </c>
      <c r="H24" s="67">
        <v>0</v>
      </c>
      <c r="I24" s="67">
        <v>0</v>
      </c>
      <c r="J24" s="67">
        <v>0</v>
      </c>
    </row>
    <row r="25" spans="1:10" ht="29.25" customHeight="1">
      <c r="A25" s="68" t="s">
        <v>312</v>
      </c>
      <c r="B25" s="68" t="s">
        <v>320</v>
      </c>
      <c r="C25" s="68" t="s">
        <v>323</v>
      </c>
      <c r="D25" s="50" t="s">
        <v>324</v>
      </c>
      <c r="E25" s="66">
        <v>243595.2</v>
      </c>
      <c r="F25" s="67">
        <v>243595.2</v>
      </c>
      <c r="G25" s="67">
        <v>0</v>
      </c>
      <c r="H25" s="67">
        <v>0</v>
      </c>
      <c r="I25" s="67">
        <v>0</v>
      </c>
      <c r="J25" s="67">
        <v>0</v>
      </c>
    </row>
    <row r="26" spans="1:10" ht="29.25" customHeight="1">
      <c r="A26" s="68" t="s">
        <v>312</v>
      </c>
      <c r="B26" s="68" t="s">
        <v>320</v>
      </c>
      <c r="C26" s="68" t="s">
        <v>323</v>
      </c>
      <c r="D26" s="50" t="s">
        <v>324</v>
      </c>
      <c r="E26" s="66">
        <v>24840</v>
      </c>
      <c r="F26" s="67">
        <v>24840</v>
      </c>
      <c r="G26" s="67">
        <v>0</v>
      </c>
      <c r="H26" s="67">
        <v>0</v>
      </c>
      <c r="I26" s="67">
        <v>0</v>
      </c>
      <c r="J26" s="67">
        <v>0</v>
      </c>
    </row>
    <row r="27" spans="1:10" ht="29.25" customHeight="1">
      <c r="A27" s="68" t="s">
        <v>312</v>
      </c>
      <c r="B27" s="68" t="s">
        <v>320</v>
      </c>
      <c r="C27" s="68" t="s">
        <v>323</v>
      </c>
      <c r="D27" s="50" t="s">
        <v>324</v>
      </c>
      <c r="E27" s="66">
        <v>85440</v>
      </c>
      <c r="F27" s="67">
        <v>85440</v>
      </c>
      <c r="G27" s="67">
        <v>0</v>
      </c>
      <c r="H27" s="67">
        <v>0</v>
      </c>
      <c r="I27" s="67">
        <v>0</v>
      </c>
      <c r="J27" s="67">
        <v>0</v>
      </c>
    </row>
    <row r="28" spans="1:10" ht="29.25" customHeight="1">
      <c r="A28" s="68" t="s">
        <v>312</v>
      </c>
      <c r="B28" s="68" t="s">
        <v>320</v>
      </c>
      <c r="C28" s="68" t="s">
        <v>323</v>
      </c>
      <c r="D28" s="50" t="s">
        <v>324</v>
      </c>
      <c r="E28" s="66">
        <v>162720</v>
      </c>
      <c r="F28" s="67">
        <v>162720</v>
      </c>
      <c r="G28" s="67">
        <v>0</v>
      </c>
      <c r="H28" s="67">
        <v>0</v>
      </c>
      <c r="I28" s="67">
        <v>0</v>
      </c>
      <c r="J28" s="67">
        <v>0</v>
      </c>
    </row>
    <row r="29" spans="1:10" ht="29.25" customHeight="1">
      <c r="A29" s="68" t="s">
        <v>312</v>
      </c>
      <c r="B29" s="68" t="s">
        <v>320</v>
      </c>
      <c r="C29" s="68" t="s">
        <v>323</v>
      </c>
      <c r="D29" s="50" t="s">
        <v>324</v>
      </c>
      <c r="E29" s="66">
        <v>260640</v>
      </c>
      <c r="F29" s="67">
        <v>260640</v>
      </c>
      <c r="G29" s="67">
        <v>0</v>
      </c>
      <c r="H29" s="67">
        <v>0</v>
      </c>
      <c r="I29" s="67">
        <v>0</v>
      </c>
      <c r="J29" s="67">
        <v>0</v>
      </c>
    </row>
    <row r="30" spans="1:10" ht="29.25" customHeight="1">
      <c r="A30" s="68" t="s">
        <v>312</v>
      </c>
      <c r="B30" s="68" t="s">
        <v>320</v>
      </c>
      <c r="C30" s="68" t="s">
        <v>323</v>
      </c>
      <c r="D30" s="50" t="s">
        <v>324</v>
      </c>
      <c r="E30" s="66">
        <v>150084</v>
      </c>
      <c r="F30" s="67">
        <v>150084</v>
      </c>
      <c r="G30" s="67">
        <v>0</v>
      </c>
      <c r="H30" s="67">
        <v>0</v>
      </c>
      <c r="I30" s="67">
        <v>0</v>
      </c>
      <c r="J30" s="67">
        <v>0</v>
      </c>
    </row>
    <row r="31" spans="1:10" ht="29.25" customHeight="1">
      <c r="A31" s="68" t="s">
        <v>312</v>
      </c>
      <c r="B31" s="68" t="s">
        <v>320</v>
      </c>
      <c r="C31" s="68" t="s">
        <v>323</v>
      </c>
      <c r="D31" s="50" t="s">
        <v>324</v>
      </c>
      <c r="E31" s="66">
        <v>195120</v>
      </c>
      <c r="F31" s="67">
        <v>195120</v>
      </c>
      <c r="G31" s="67">
        <v>0</v>
      </c>
      <c r="H31" s="67">
        <v>0</v>
      </c>
      <c r="I31" s="67">
        <v>0</v>
      </c>
      <c r="J31" s="67">
        <v>0</v>
      </c>
    </row>
    <row r="32" spans="1:10" ht="29.25" customHeight="1">
      <c r="A32" s="68" t="s">
        <v>312</v>
      </c>
      <c r="B32" s="68" t="s">
        <v>320</v>
      </c>
      <c r="C32" s="68" t="s">
        <v>323</v>
      </c>
      <c r="D32" s="50" t="s">
        <v>324</v>
      </c>
      <c r="E32" s="66">
        <v>66480</v>
      </c>
      <c r="F32" s="67">
        <v>66480</v>
      </c>
      <c r="G32" s="67">
        <v>0</v>
      </c>
      <c r="H32" s="67">
        <v>0</v>
      </c>
      <c r="I32" s="67">
        <v>0</v>
      </c>
      <c r="J32" s="67">
        <v>0</v>
      </c>
    </row>
    <row r="33" spans="1:10" ht="29.25" customHeight="1">
      <c r="A33" s="68" t="s">
        <v>312</v>
      </c>
      <c r="B33" s="68" t="s">
        <v>320</v>
      </c>
      <c r="C33" s="68" t="s">
        <v>323</v>
      </c>
      <c r="D33" s="50" t="s">
        <v>324</v>
      </c>
      <c r="E33" s="66">
        <v>146880</v>
      </c>
      <c r="F33" s="67">
        <v>146880</v>
      </c>
      <c r="G33" s="67">
        <v>0</v>
      </c>
      <c r="H33" s="67">
        <v>0</v>
      </c>
      <c r="I33" s="67">
        <v>0</v>
      </c>
      <c r="J33" s="67">
        <v>0</v>
      </c>
    </row>
    <row r="34" spans="1:10" ht="29.25" customHeight="1">
      <c r="A34" s="68" t="s">
        <v>312</v>
      </c>
      <c r="B34" s="68" t="s">
        <v>320</v>
      </c>
      <c r="C34" s="68" t="s">
        <v>323</v>
      </c>
      <c r="D34" s="50" t="s">
        <v>324</v>
      </c>
      <c r="E34" s="66">
        <v>16560</v>
      </c>
      <c r="F34" s="67">
        <v>16560</v>
      </c>
      <c r="G34" s="67">
        <v>0</v>
      </c>
      <c r="H34" s="67">
        <v>0</v>
      </c>
      <c r="I34" s="67">
        <v>0</v>
      </c>
      <c r="J34" s="67">
        <v>0</v>
      </c>
    </row>
    <row r="35" spans="1:10" ht="29.25" customHeight="1">
      <c r="A35" s="68" t="s">
        <v>312</v>
      </c>
      <c r="B35" s="68" t="s">
        <v>320</v>
      </c>
      <c r="C35" s="68" t="s">
        <v>325</v>
      </c>
      <c r="D35" s="50" t="s">
        <v>326</v>
      </c>
      <c r="E35" s="66">
        <v>32280</v>
      </c>
      <c r="F35" s="67">
        <v>32280</v>
      </c>
      <c r="G35" s="67">
        <v>0</v>
      </c>
      <c r="H35" s="67">
        <v>0</v>
      </c>
      <c r="I35" s="67">
        <v>0</v>
      </c>
      <c r="J35" s="67">
        <v>0</v>
      </c>
    </row>
    <row r="36" spans="1:10" ht="29.25" customHeight="1">
      <c r="A36" s="68" t="s">
        <v>312</v>
      </c>
      <c r="B36" s="68" t="s">
        <v>320</v>
      </c>
      <c r="C36" s="68" t="s">
        <v>325</v>
      </c>
      <c r="D36" s="50" t="s">
        <v>326</v>
      </c>
      <c r="E36" s="66">
        <v>49680</v>
      </c>
      <c r="F36" s="67">
        <v>49680</v>
      </c>
      <c r="G36" s="67">
        <v>0</v>
      </c>
      <c r="H36" s="67">
        <v>0</v>
      </c>
      <c r="I36" s="67">
        <v>0</v>
      </c>
      <c r="J36" s="67">
        <v>0</v>
      </c>
    </row>
    <row r="37" spans="1:10" ht="29.25" customHeight="1">
      <c r="A37" s="68" t="s">
        <v>312</v>
      </c>
      <c r="B37" s="68" t="s">
        <v>320</v>
      </c>
      <c r="C37" s="68" t="s">
        <v>325</v>
      </c>
      <c r="D37" s="50" t="s">
        <v>326</v>
      </c>
      <c r="E37" s="66">
        <v>36480</v>
      </c>
      <c r="F37" s="67">
        <v>36480</v>
      </c>
      <c r="G37" s="67">
        <v>0</v>
      </c>
      <c r="H37" s="67">
        <v>0</v>
      </c>
      <c r="I37" s="67">
        <v>0</v>
      </c>
      <c r="J37" s="67">
        <v>0</v>
      </c>
    </row>
    <row r="38" spans="1:10" ht="29.25" customHeight="1">
      <c r="A38" s="68" t="s">
        <v>312</v>
      </c>
      <c r="B38" s="68" t="s">
        <v>320</v>
      </c>
      <c r="C38" s="68" t="s">
        <v>317</v>
      </c>
      <c r="D38" s="50" t="s">
        <v>327</v>
      </c>
      <c r="E38" s="66">
        <v>8280</v>
      </c>
      <c r="F38" s="67">
        <v>8280</v>
      </c>
      <c r="G38" s="67">
        <v>0</v>
      </c>
      <c r="H38" s="67">
        <v>0</v>
      </c>
      <c r="I38" s="67">
        <v>0</v>
      </c>
      <c r="J38" s="67">
        <v>0</v>
      </c>
    </row>
    <row r="39" spans="1:10" ht="29.25" customHeight="1">
      <c r="A39" s="68" t="s">
        <v>309</v>
      </c>
      <c r="B39" s="68" t="s">
        <v>323</v>
      </c>
      <c r="C39" s="68"/>
      <c r="D39" s="50" t="s">
        <v>328</v>
      </c>
      <c r="E39" s="66">
        <f aca="true" t="shared" si="3" ref="E39:J39">E40</f>
        <v>43800</v>
      </c>
      <c r="F39" s="67">
        <f t="shared" si="3"/>
        <v>43800</v>
      </c>
      <c r="G39" s="67">
        <f t="shared" si="3"/>
        <v>0</v>
      </c>
      <c r="H39" s="67">
        <f t="shared" si="3"/>
        <v>0</v>
      </c>
      <c r="I39" s="67">
        <f t="shared" si="3"/>
        <v>0</v>
      </c>
      <c r="J39" s="67">
        <f t="shared" si="3"/>
        <v>0</v>
      </c>
    </row>
    <row r="40" spans="1:10" ht="29.25" customHeight="1">
      <c r="A40" s="68" t="s">
        <v>312</v>
      </c>
      <c r="B40" s="68" t="s">
        <v>329</v>
      </c>
      <c r="C40" s="68" t="s">
        <v>315</v>
      </c>
      <c r="D40" s="50" t="s">
        <v>330</v>
      </c>
      <c r="E40" s="66">
        <v>43800</v>
      </c>
      <c r="F40" s="67">
        <v>43800</v>
      </c>
      <c r="G40" s="67">
        <v>0</v>
      </c>
      <c r="H40" s="67">
        <v>0</v>
      </c>
      <c r="I40" s="67">
        <v>0</v>
      </c>
      <c r="J40" s="67">
        <v>0</v>
      </c>
    </row>
    <row r="41" spans="1:10" ht="29.25" customHeight="1">
      <c r="A41" s="68" t="s">
        <v>309</v>
      </c>
      <c r="B41" s="68" t="s">
        <v>317</v>
      </c>
      <c r="C41" s="68"/>
      <c r="D41" s="50" t="s">
        <v>338</v>
      </c>
      <c r="E41" s="66">
        <f aca="true" t="shared" si="4" ref="E41:J41">E42</f>
        <v>6600</v>
      </c>
      <c r="F41" s="67">
        <f t="shared" si="4"/>
        <v>6600</v>
      </c>
      <c r="G41" s="67">
        <f t="shared" si="4"/>
        <v>0</v>
      </c>
      <c r="H41" s="67">
        <f t="shared" si="4"/>
        <v>0</v>
      </c>
      <c r="I41" s="67">
        <f t="shared" si="4"/>
        <v>0</v>
      </c>
      <c r="J41" s="67">
        <f t="shared" si="4"/>
        <v>0</v>
      </c>
    </row>
    <row r="42" spans="1:10" ht="29.25" customHeight="1">
      <c r="A42" s="68" t="s">
        <v>312</v>
      </c>
      <c r="B42" s="68" t="s">
        <v>339</v>
      </c>
      <c r="C42" s="68" t="s">
        <v>317</v>
      </c>
      <c r="D42" s="50" t="s">
        <v>340</v>
      </c>
      <c r="E42" s="66">
        <v>6600</v>
      </c>
      <c r="F42" s="67">
        <v>6600</v>
      </c>
      <c r="G42" s="67">
        <v>0</v>
      </c>
      <c r="H42" s="67">
        <v>0</v>
      </c>
      <c r="I42" s="67">
        <v>0</v>
      </c>
      <c r="J42" s="67">
        <v>0</v>
      </c>
    </row>
    <row r="43" spans="1:10" ht="29.25" customHeight="1">
      <c r="A43" s="68" t="s">
        <v>341</v>
      </c>
      <c r="B43" s="68"/>
      <c r="C43" s="68"/>
      <c r="D43" s="50" t="s">
        <v>342</v>
      </c>
      <c r="E43" s="66">
        <f aca="true" t="shared" si="5" ref="E43:J44">E44</f>
        <v>171840</v>
      </c>
      <c r="F43" s="67">
        <f t="shared" si="5"/>
        <v>171840</v>
      </c>
      <c r="G43" s="67">
        <f t="shared" si="5"/>
        <v>0</v>
      </c>
      <c r="H43" s="67">
        <f t="shared" si="5"/>
        <v>0</v>
      </c>
      <c r="I43" s="67">
        <f t="shared" si="5"/>
        <v>0</v>
      </c>
      <c r="J43" s="67">
        <f t="shared" si="5"/>
        <v>0</v>
      </c>
    </row>
    <row r="44" spans="1:10" ht="29.25" customHeight="1">
      <c r="A44" s="68" t="s">
        <v>343</v>
      </c>
      <c r="B44" s="68" t="s">
        <v>351</v>
      </c>
      <c r="C44" s="68"/>
      <c r="D44" s="50" t="s">
        <v>352</v>
      </c>
      <c r="E44" s="66">
        <f t="shared" si="5"/>
        <v>171840</v>
      </c>
      <c r="F44" s="67">
        <f t="shared" si="5"/>
        <v>171840</v>
      </c>
      <c r="G44" s="67">
        <f t="shared" si="5"/>
        <v>0</v>
      </c>
      <c r="H44" s="67">
        <f t="shared" si="5"/>
        <v>0</v>
      </c>
      <c r="I44" s="67">
        <f t="shared" si="5"/>
        <v>0</v>
      </c>
      <c r="J44" s="67">
        <f t="shared" si="5"/>
        <v>0</v>
      </c>
    </row>
    <row r="45" spans="1:10" ht="29.25" customHeight="1">
      <c r="A45" s="68" t="s">
        <v>346</v>
      </c>
      <c r="B45" s="68" t="s">
        <v>353</v>
      </c>
      <c r="C45" s="68" t="s">
        <v>310</v>
      </c>
      <c r="D45" s="50" t="s">
        <v>354</v>
      </c>
      <c r="E45" s="66">
        <v>171840</v>
      </c>
      <c r="F45" s="67">
        <v>171840</v>
      </c>
      <c r="G45" s="67">
        <v>0</v>
      </c>
      <c r="H45" s="67">
        <v>0</v>
      </c>
      <c r="I45" s="67">
        <v>0</v>
      </c>
      <c r="J45" s="67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28" sqref="A28"/>
    </sheetView>
  </sheetViews>
  <sheetFormatPr defaultColWidth="9.00390625" defaultRowHeight="13.5"/>
  <cols>
    <col min="1" max="1" width="38.375" style="13" customWidth="1"/>
    <col min="2" max="2" width="29.625" style="13" customWidth="1"/>
    <col min="3" max="3" width="40.00390625" style="13" customWidth="1"/>
    <col min="4" max="4" width="27.875" style="13" customWidth="1"/>
    <col min="5" max="5" width="11.875" style="13" customWidth="1"/>
    <col min="6" max="6" width="12.625" style="13" customWidth="1"/>
    <col min="7" max="7" width="11.25390625" style="13" customWidth="1"/>
    <col min="8" max="16384" width="9.00390625" style="13" customWidth="1"/>
  </cols>
  <sheetData>
    <row r="1" spans="1:7" ht="51" customHeight="1">
      <c r="A1" s="115" t="s">
        <v>0</v>
      </c>
      <c r="B1" s="115"/>
      <c r="C1" s="115"/>
      <c r="D1" s="115"/>
      <c r="E1" s="115"/>
      <c r="F1" s="115"/>
      <c r="G1" s="115"/>
    </row>
    <row r="2" spans="1:7" ht="18.75" customHeight="1">
      <c r="A2" s="76" t="s">
        <v>362</v>
      </c>
      <c r="B2" s="28"/>
      <c r="C2" s="28"/>
      <c r="D2" s="29"/>
      <c r="E2" s="30"/>
      <c r="F2" s="30"/>
      <c r="G2" s="30" t="s">
        <v>1</v>
      </c>
    </row>
    <row r="3" spans="1:7" ht="18.75" customHeight="1">
      <c r="A3" s="116" t="s">
        <v>2</v>
      </c>
      <c r="B3" s="117"/>
      <c r="C3" s="116" t="s">
        <v>4</v>
      </c>
      <c r="D3" s="156"/>
      <c r="E3" s="156"/>
      <c r="F3" s="156"/>
      <c r="G3" s="117"/>
    </row>
    <row r="4" spans="1:7" ht="26.25" customHeight="1">
      <c r="A4" s="31" t="s">
        <v>169</v>
      </c>
      <c r="B4" s="31" t="s">
        <v>170</v>
      </c>
      <c r="C4" s="31" t="s">
        <v>169</v>
      </c>
      <c r="D4" s="31" t="s">
        <v>74</v>
      </c>
      <c r="E4" s="32" t="s">
        <v>171</v>
      </c>
      <c r="F4" s="32" t="s">
        <v>172</v>
      </c>
      <c r="G4" s="33" t="s">
        <v>173</v>
      </c>
    </row>
    <row r="5" spans="1:7" ht="24" customHeight="1">
      <c r="A5" s="34" t="s">
        <v>5</v>
      </c>
      <c r="B5" s="69">
        <v>454385552.76</v>
      </c>
      <c r="C5" s="34" t="s">
        <v>8</v>
      </c>
      <c r="D5" s="70">
        <v>0</v>
      </c>
      <c r="E5" s="32">
        <v>0</v>
      </c>
      <c r="F5" s="71">
        <v>0</v>
      </c>
      <c r="G5" s="35"/>
    </row>
    <row r="6" spans="1:7" ht="24" customHeight="1">
      <c r="A6" s="34" t="s">
        <v>9</v>
      </c>
      <c r="B6" s="72">
        <v>447884552.76</v>
      </c>
      <c r="C6" s="34" t="s">
        <v>11</v>
      </c>
      <c r="D6" s="70">
        <v>0</v>
      </c>
      <c r="E6" s="32">
        <v>0</v>
      </c>
      <c r="F6" s="71">
        <v>0</v>
      </c>
      <c r="G6" s="35"/>
    </row>
    <row r="7" spans="1:7" ht="24.75" customHeight="1">
      <c r="A7" s="34" t="s">
        <v>12</v>
      </c>
      <c r="B7" s="72">
        <v>6501000</v>
      </c>
      <c r="C7" s="34" t="s">
        <v>15</v>
      </c>
      <c r="D7" s="70">
        <v>0</v>
      </c>
      <c r="E7" s="32">
        <v>0</v>
      </c>
      <c r="F7" s="71">
        <v>0</v>
      </c>
      <c r="G7" s="35"/>
    </row>
    <row r="8" spans="1:7" ht="24.75" customHeight="1">
      <c r="A8" s="34" t="s">
        <v>16</v>
      </c>
      <c r="B8" s="72">
        <v>33920000</v>
      </c>
      <c r="C8" s="34" t="s">
        <v>18</v>
      </c>
      <c r="D8" s="70">
        <v>0</v>
      </c>
      <c r="E8" s="32">
        <v>0</v>
      </c>
      <c r="F8" s="71">
        <v>0</v>
      </c>
      <c r="G8" s="35"/>
    </row>
    <row r="9" spans="1:7" ht="23.25" customHeight="1">
      <c r="A9" s="34" t="s">
        <v>19</v>
      </c>
      <c r="B9" s="72">
        <v>0</v>
      </c>
      <c r="C9" s="34" t="s">
        <v>21</v>
      </c>
      <c r="D9" s="70">
        <v>441553110.68</v>
      </c>
      <c r="E9" s="32">
        <v>407329792.92</v>
      </c>
      <c r="F9" s="71">
        <v>0</v>
      </c>
      <c r="G9" s="35"/>
    </row>
    <row r="10" spans="1:7" ht="24.75" customHeight="1">
      <c r="A10" s="34" t="s">
        <v>22</v>
      </c>
      <c r="B10" s="72">
        <v>330000</v>
      </c>
      <c r="C10" s="34" t="s">
        <v>23</v>
      </c>
      <c r="D10" s="70">
        <v>0</v>
      </c>
      <c r="E10" s="32">
        <v>0</v>
      </c>
      <c r="F10" s="71">
        <v>0</v>
      </c>
      <c r="G10" s="35"/>
    </row>
    <row r="11" spans="1:7" ht="23.25" customHeight="1">
      <c r="A11" s="34" t="s">
        <v>24</v>
      </c>
      <c r="B11" s="72">
        <v>0</v>
      </c>
      <c r="C11" s="34" t="s">
        <v>25</v>
      </c>
      <c r="D11" s="70">
        <v>0</v>
      </c>
      <c r="E11" s="32">
        <v>0</v>
      </c>
      <c r="F11" s="71">
        <v>0</v>
      </c>
      <c r="G11" s="35"/>
    </row>
    <row r="12" spans="1:7" ht="23.25" customHeight="1">
      <c r="A12" s="34" t="s">
        <v>26</v>
      </c>
      <c r="B12" s="72">
        <v>0</v>
      </c>
      <c r="C12" s="34" t="s">
        <v>28</v>
      </c>
      <c r="D12" s="70">
        <v>26979600</v>
      </c>
      <c r="E12" s="32">
        <v>26958873.6</v>
      </c>
      <c r="F12" s="71">
        <v>0</v>
      </c>
      <c r="G12" s="35"/>
    </row>
    <row r="13" spans="1:7" ht="24" customHeight="1">
      <c r="A13" s="34" t="s">
        <v>29</v>
      </c>
      <c r="B13" s="72">
        <v>0</v>
      </c>
      <c r="C13" s="34" t="s">
        <v>31</v>
      </c>
      <c r="D13" s="70">
        <v>0</v>
      </c>
      <c r="E13" s="32">
        <v>0</v>
      </c>
      <c r="F13" s="71">
        <v>0</v>
      </c>
      <c r="G13" s="35"/>
    </row>
    <row r="14" spans="1:7" ht="23.25" customHeight="1">
      <c r="A14" s="36" t="s">
        <v>32</v>
      </c>
      <c r="B14" s="72">
        <v>0</v>
      </c>
      <c r="C14" s="34" t="s">
        <v>34</v>
      </c>
      <c r="D14" s="70">
        <v>0</v>
      </c>
      <c r="E14" s="32">
        <v>0</v>
      </c>
      <c r="F14" s="71">
        <v>0</v>
      </c>
      <c r="G14" s="35"/>
    </row>
    <row r="15" spans="1:7" ht="21.75" customHeight="1">
      <c r="A15" s="34"/>
      <c r="B15" s="34"/>
      <c r="C15" s="34" t="s">
        <v>36</v>
      </c>
      <c r="D15" s="70">
        <v>0</v>
      </c>
      <c r="E15" s="32">
        <v>0</v>
      </c>
      <c r="F15" s="71">
        <v>0</v>
      </c>
      <c r="G15" s="35"/>
    </row>
    <row r="16" spans="1:7" ht="22.5" customHeight="1">
      <c r="A16" s="34"/>
      <c r="B16" s="34"/>
      <c r="C16" s="34" t="s">
        <v>38</v>
      </c>
      <c r="D16" s="70">
        <v>0</v>
      </c>
      <c r="E16" s="32">
        <v>0</v>
      </c>
      <c r="F16" s="71">
        <v>0</v>
      </c>
      <c r="G16" s="35"/>
    </row>
    <row r="17" spans="1:7" ht="22.5" customHeight="1">
      <c r="A17" s="34"/>
      <c r="B17" s="34"/>
      <c r="C17" s="34" t="s">
        <v>40</v>
      </c>
      <c r="D17" s="70">
        <v>0</v>
      </c>
      <c r="E17" s="32">
        <v>0</v>
      </c>
      <c r="F17" s="71">
        <v>0</v>
      </c>
      <c r="G17" s="35"/>
    </row>
    <row r="18" spans="1:7" ht="22.5" customHeight="1">
      <c r="A18" s="34"/>
      <c r="B18" s="34"/>
      <c r="C18" s="34" t="s">
        <v>42</v>
      </c>
      <c r="D18" s="70">
        <v>0</v>
      </c>
      <c r="E18" s="32">
        <v>0</v>
      </c>
      <c r="F18" s="71">
        <v>0</v>
      </c>
      <c r="G18" s="35"/>
    </row>
    <row r="19" spans="1:7" ht="20.25" customHeight="1">
      <c r="A19" s="34"/>
      <c r="B19" s="34"/>
      <c r="C19" s="34" t="s">
        <v>43</v>
      </c>
      <c r="D19" s="70">
        <v>0</v>
      </c>
      <c r="E19" s="32">
        <v>0</v>
      </c>
      <c r="F19" s="71">
        <v>0</v>
      </c>
      <c r="G19" s="35"/>
    </row>
    <row r="20" spans="1:7" ht="21" customHeight="1">
      <c r="A20" s="34"/>
      <c r="B20" s="34"/>
      <c r="C20" s="34" t="s">
        <v>44</v>
      </c>
      <c r="D20" s="70">
        <v>0</v>
      </c>
      <c r="E20" s="32">
        <v>0</v>
      </c>
      <c r="F20" s="71">
        <v>0</v>
      </c>
      <c r="G20" s="35"/>
    </row>
    <row r="21" spans="1:7" ht="21" customHeight="1">
      <c r="A21" s="34"/>
      <c r="B21" s="34"/>
      <c r="C21" s="34" t="s">
        <v>45</v>
      </c>
      <c r="D21" s="70">
        <v>0</v>
      </c>
      <c r="E21" s="32">
        <v>0</v>
      </c>
      <c r="F21" s="71">
        <v>0</v>
      </c>
      <c r="G21" s="35"/>
    </row>
    <row r="22" spans="1:7" ht="21.75" customHeight="1">
      <c r="A22" s="34"/>
      <c r="B22" s="34"/>
      <c r="C22" s="34" t="s">
        <v>46</v>
      </c>
      <c r="D22" s="70">
        <v>0</v>
      </c>
      <c r="E22" s="32">
        <v>0</v>
      </c>
      <c r="F22" s="71">
        <v>0</v>
      </c>
      <c r="G22" s="35"/>
    </row>
    <row r="23" spans="1:7" ht="19.5" customHeight="1">
      <c r="A23" s="34"/>
      <c r="B23" s="34"/>
      <c r="C23" s="34" t="s">
        <v>47</v>
      </c>
      <c r="D23" s="70">
        <v>0</v>
      </c>
      <c r="E23" s="32">
        <v>0</v>
      </c>
      <c r="F23" s="71">
        <v>0</v>
      </c>
      <c r="G23" s="35"/>
    </row>
    <row r="24" spans="1:7" ht="20.25" customHeight="1">
      <c r="A24" s="34"/>
      <c r="B24" s="34"/>
      <c r="C24" s="34" t="s">
        <v>48</v>
      </c>
      <c r="D24" s="70">
        <v>20102842.08</v>
      </c>
      <c r="E24" s="32">
        <v>20096886.24</v>
      </c>
      <c r="F24" s="71">
        <v>0</v>
      </c>
      <c r="G24" s="35"/>
    </row>
    <row r="25" spans="1:7" ht="20.25" customHeight="1">
      <c r="A25" s="34"/>
      <c r="B25" s="34"/>
      <c r="C25" s="34" t="s">
        <v>49</v>
      </c>
      <c r="D25" s="70">
        <v>0</v>
      </c>
      <c r="E25" s="32">
        <v>0</v>
      </c>
      <c r="F25" s="71">
        <v>0</v>
      </c>
      <c r="G25" s="35"/>
    </row>
    <row r="26" spans="1:7" ht="19.5" customHeight="1">
      <c r="A26" s="34"/>
      <c r="B26" s="34"/>
      <c r="C26" s="34" t="s">
        <v>50</v>
      </c>
      <c r="D26" s="70">
        <v>0</v>
      </c>
      <c r="E26" s="32">
        <v>0</v>
      </c>
      <c r="F26" s="71">
        <v>0</v>
      </c>
      <c r="G26" s="35"/>
    </row>
    <row r="27" spans="1:7" ht="19.5" customHeight="1">
      <c r="A27" s="34"/>
      <c r="B27" s="34"/>
      <c r="C27" s="34" t="s">
        <v>51</v>
      </c>
      <c r="D27" s="70">
        <v>0</v>
      </c>
      <c r="E27" s="73">
        <v>0</v>
      </c>
      <c r="F27" s="71">
        <v>0</v>
      </c>
      <c r="G27" s="35"/>
    </row>
    <row r="28" spans="1:7" ht="20.25" customHeight="1">
      <c r="A28" s="34"/>
      <c r="B28" s="34"/>
      <c r="C28" s="34" t="s">
        <v>52</v>
      </c>
      <c r="D28" s="70">
        <v>0</v>
      </c>
      <c r="E28" s="32">
        <v>0</v>
      </c>
      <c r="F28" s="71">
        <v>0</v>
      </c>
      <c r="G28" s="35"/>
    </row>
    <row r="29" spans="1:7" ht="20.25" customHeight="1">
      <c r="A29" s="34"/>
      <c r="B29" s="34"/>
      <c r="C29" s="34" t="s">
        <v>53</v>
      </c>
      <c r="D29" s="70">
        <v>0</v>
      </c>
      <c r="E29" s="32">
        <v>0</v>
      </c>
      <c r="F29" s="71">
        <v>0</v>
      </c>
      <c r="G29" s="35"/>
    </row>
    <row r="30" spans="1:7" ht="20.25" customHeight="1">
      <c r="A30" s="34"/>
      <c r="B30" s="34"/>
      <c r="C30" s="34" t="s">
        <v>54</v>
      </c>
      <c r="D30" s="70">
        <v>0</v>
      </c>
      <c r="E30" s="32">
        <v>0</v>
      </c>
      <c r="F30" s="71">
        <v>0</v>
      </c>
      <c r="G30" s="35"/>
    </row>
    <row r="31" spans="1:7" ht="21" customHeight="1">
      <c r="A31" s="34"/>
      <c r="B31" s="34"/>
      <c r="C31" s="34" t="s">
        <v>55</v>
      </c>
      <c r="D31" s="70">
        <v>0</v>
      </c>
      <c r="E31" s="32">
        <v>0</v>
      </c>
      <c r="F31" s="71">
        <v>0</v>
      </c>
      <c r="G31" s="35"/>
    </row>
    <row r="32" spans="1:7" ht="21" customHeight="1">
      <c r="A32" s="34"/>
      <c r="B32" s="34"/>
      <c r="C32" s="34" t="s">
        <v>56</v>
      </c>
      <c r="D32" s="70">
        <v>0</v>
      </c>
      <c r="E32" s="32">
        <v>0</v>
      </c>
      <c r="F32" s="71">
        <v>0</v>
      </c>
      <c r="G32" s="35"/>
    </row>
    <row r="33" spans="1:7" ht="20.25" customHeight="1">
      <c r="A33" s="34"/>
      <c r="B33" s="34"/>
      <c r="C33" s="34" t="s">
        <v>57</v>
      </c>
      <c r="D33" s="70">
        <v>0</v>
      </c>
      <c r="E33" s="32">
        <v>0</v>
      </c>
      <c r="F33" s="71">
        <v>0</v>
      </c>
      <c r="G33" s="35"/>
    </row>
    <row r="34" spans="1:7" ht="18" customHeight="1">
      <c r="A34" s="37"/>
      <c r="B34" s="38"/>
      <c r="C34" s="38"/>
      <c r="D34" s="39"/>
      <c r="E34" s="32"/>
      <c r="F34" s="40"/>
      <c r="G34" s="41"/>
    </row>
    <row r="35" spans="1:7" ht="18.75" customHeight="1">
      <c r="A35" s="42" t="s">
        <v>58</v>
      </c>
      <c r="B35" s="74">
        <v>488635552.76</v>
      </c>
      <c r="C35" s="43" t="s">
        <v>60</v>
      </c>
      <c r="D35" s="75">
        <v>488635552.76</v>
      </c>
      <c r="E35" s="32">
        <v>454385552.76</v>
      </c>
      <c r="F35" s="71">
        <v>0</v>
      </c>
      <c r="G35" s="41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2992" right="0.15748031496062992" top="0.7480314960629921" bottom="0.3937007874015748" header="0.15748031496062992" footer="0.15748031496062992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13" customWidth="1"/>
    <col min="2" max="2" width="5.625" style="13" customWidth="1"/>
    <col min="3" max="3" width="5.875" style="13" customWidth="1"/>
    <col min="4" max="4" width="16.875" style="13" customWidth="1"/>
    <col min="5" max="5" width="17.50390625" style="13" customWidth="1"/>
    <col min="6" max="6" width="13.00390625" style="13" customWidth="1"/>
    <col min="7" max="7" width="12.875" style="13" customWidth="1"/>
    <col min="8" max="8" width="12.50390625" style="13" customWidth="1"/>
    <col min="9" max="9" width="11.625" style="13" customWidth="1"/>
    <col min="10" max="10" width="13.25390625" style="13" customWidth="1"/>
    <col min="11" max="17" width="9.00390625" style="13" customWidth="1"/>
    <col min="18" max="18" width="11.375" style="13" customWidth="1"/>
    <col min="19" max="16384" width="9.00390625" style="13" customWidth="1"/>
  </cols>
  <sheetData>
    <row r="1" ht="13.5" customHeight="1"/>
    <row r="2" spans="1:19" ht="36" customHeight="1">
      <c r="A2" s="157" t="s">
        <v>174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21" customHeight="1">
      <c r="A3" s="109" t="s">
        <v>361</v>
      </c>
      <c r="B3" s="109"/>
      <c r="C3" s="109"/>
      <c r="D3" s="109"/>
      <c r="E3" s="109"/>
      <c r="J3" s="27"/>
      <c r="K3" s="27"/>
      <c r="L3" s="27"/>
      <c r="M3" s="27"/>
      <c r="N3" s="27"/>
      <c r="O3" s="27"/>
      <c r="P3" s="27"/>
      <c r="Q3" s="27"/>
      <c r="R3" s="158" t="s">
        <v>1</v>
      </c>
      <c r="S3" s="158"/>
    </row>
    <row r="4" spans="1:19" ht="17.25" customHeight="1">
      <c r="A4" s="123" t="s">
        <v>67</v>
      </c>
      <c r="B4" s="149"/>
      <c r="C4" s="149"/>
      <c r="D4" s="124"/>
      <c r="E4" s="118" t="s">
        <v>59</v>
      </c>
      <c r="F4" s="123" t="s">
        <v>7</v>
      </c>
      <c r="G4" s="149"/>
      <c r="H4" s="149"/>
      <c r="I4" s="124"/>
      <c r="J4" s="123" t="s">
        <v>20</v>
      </c>
      <c r="K4" s="149"/>
      <c r="L4" s="149"/>
      <c r="M4" s="149"/>
      <c r="N4" s="149"/>
      <c r="O4" s="149"/>
      <c r="P4" s="149"/>
      <c r="Q4" s="149"/>
      <c r="R4" s="149"/>
      <c r="S4" s="124"/>
    </row>
    <row r="5" spans="1:19" ht="33.75" customHeight="1">
      <c r="A5" s="123" t="s">
        <v>73</v>
      </c>
      <c r="B5" s="149"/>
      <c r="C5" s="124"/>
      <c r="D5" s="118" t="s">
        <v>71</v>
      </c>
      <c r="E5" s="159"/>
      <c r="F5" s="118" t="s">
        <v>74</v>
      </c>
      <c r="G5" s="118" t="s">
        <v>75</v>
      </c>
      <c r="H5" s="118" t="s">
        <v>76</v>
      </c>
      <c r="I5" s="118" t="s">
        <v>77</v>
      </c>
      <c r="J5" s="118" t="s">
        <v>74</v>
      </c>
      <c r="K5" s="118" t="s">
        <v>78</v>
      </c>
      <c r="L5" s="118" t="s">
        <v>79</v>
      </c>
      <c r="M5" s="118" t="s">
        <v>175</v>
      </c>
      <c r="N5" s="118" t="s">
        <v>176</v>
      </c>
      <c r="O5" s="118" t="s">
        <v>81</v>
      </c>
      <c r="P5" s="118" t="s">
        <v>177</v>
      </c>
      <c r="Q5" s="118" t="s">
        <v>95</v>
      </c>
      <c r="R5" s="118" t="s">
        <v>84</v>
      </c>
      <c r="S5" s="160" t="s">
        <v>85</v>
      </c>
    </row>
    <row r="6" spans="1:19" ht="21.75" customHeight="1">
      <c r="A6" s="21" t="s">
        <v>68</v>
      </c>
      <c r="B6" s="21" t="s">
        <v>69</v>
      </c>
      <c r="C6" s="21" t="s">
        <v>70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61"/>
    </row>
    <row r="7" spans="1:19" ht="26.25" customHeight="1">
      <c r="A7" s="68"/>
      <c r="B7" s="68"/>
      <c r="C7" s="68"/>
      <c r="D7" s="50" t="s">
        <v>74</v>
      </c>
      <c r="E7" s="67">
        <f aca="true" t="shared" si="0" ref="E7:S7">E8+E68+E96</f>
        <v>454385552.76</v>
      </c>
      <c r="F7" s="67">
        <f t="shared" si="0"/>
        <v>384591328.32</v>
      </c>
      <c r="G7" s="67">
        <f t="shared" si="0"/>
        <v>379875637.11999995</v>
      </c>
      <c r="H7" s="67">
        <f t="shared" si="0"/>
        <v>1753400</v>
      </c>
      <c r="I7" s="67">
        <f t="shared" si="0"/>
        <v>2962291.2</v>
      </c>
      <c r="J7" s="67">
        <f t="shared" si="0"/>
        <v>69794224.44</v>
      </c>
      <c r="K7" s="67">
        <f t="shared" si="0"/>
        <v>55069204.44</v>
      </c>
      <c r="L7" s="67">
        <f t="shared" si="0"/>
        <v>9255020</v>
      </c>
      <c r="M7" s="67">
        <f t="shared" si="0"/>
        <v>2920000</v>
      </c>
      <c r="N7" s="67">
        <f t="shared" si="0"/>
        <v>150000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400000</v>
      </c>
      <c r="S7" s="67">
        <f t="shared" si="0"/>
        <v>2000000</v>
      </c>
    </row>
    <row r="8" spans="1:19" ht="26.25" customHeight="1">
      <c r="A8" s="68" t="s">
        <v>307</v>
      </c>
      <c r="B8" s="68"/>
      <c r="C8" s="68"/>
      <c r="D8" s="50" t="s">
        <v>308</v>
      </c>
      <c r="E8" s="67">
        <f aca="true" t="shared" si="1" ref="E8:S8">E9+E15+E59+E62+E64+E66</f>
        <v>407329792.91999996</v>
      </c>
      <c r="F8" s="67">
        <f t="shared" si="1"/>
        <v>337535568.47999996</v>
      </c>
      <c r="G8" s="67">
        <f t="shared" si="1"/>
        <v>332991717.2799999</v>
      </c>
      <c r="H8" s="67">
        <f t="shared" si="1"/>
        <v>1753400</v>
      </c>
      <c r="I8" s="67">
        <f t="shared" si="1"/>
        <v>2790451.2</v>
      </c>
      <c r="J8" s="67">
        <f t="shared" si="1"/>
        <v>69794224.44</v>
      </c>
      <c r="K8" s="67">
        <f t="shared" si="1"/>
        <v>55069204.44</v>
      </c>
      <c r="L8" s="67">
        <f t="shared" si="1"/>
        <v>9255020</v>
      </c>
      <c r="M8" s="67">
        <f t="shared" si="1"/>
        <v>2920000</v>
      </c>
      <c r="N8" s="67">
        <f t="shared" si="1"/>
        <v>150000</v>
      </c>
      <c r="O8" s="67">
        <f t="shared" si="1"/>
        <v>0</v>
      </c>
      <c r="P8" s="67">
        <f t="shared" si="1"/>
        <v>0</v>
      </c>
      <c r="Q8" s="67">
        <f t="shared" si="1"/>
        <v>0</v>
      </c>
      <c r="R8" s="67">
        <f t="shared" si="1"/>
        <v>400000</v>
      </c>
      <c r="S8" s="67">
        <f t="shared" si="1"/>
        <v>2000000</v>
      </c>
    </row>
    <row r="9" spans="1:19" ht="26.25" customHeight="1">
      <c r="A9" s="68" t="s">
        <v>309</v>
      </c>
      <c r="B9" s="68" t="s">
        <v>310</v>
      </c>
      <c r="C9" s="68"/>
      <c r="D9" s="50" t="s">
        <v>311</v>
      </c>
      <c r="E9" s="67">
        <f aca="true" t="shared" si="2" ref="E9:S9">SUM(E10:E14)</f>
        <v>23788524.439999998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23788524.439999998</v>
      </c>
      <c r="K9" s="67">
        <f t="shared" si="2"/>
        <v>16294824.44</v>
      </c>
      <c r="L9" s="67">
        <f t="shared" si="2"/>
        <v>7093700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0</v>
      </c>
      <c r="Q9" s="67">
        <f t="shared" si="2"/>
        <v>0</v>
      </c>
      <c r="R9" s="67">
        <f t="shared" si="2"/>
        <v>400000</v>
      </c>
      <c r="S9" s="67">
        <f t="shared" si="2"/>
        <v>0</v>
      </c>
    </row>
    <row r="10" spans="1:19" ht="26.25" customHeight="1">
      <c r="A10" s="68" t="s">
        <v>312</v>
      </c>
      <c r="B10" s="68" t="s">
        <v>313</v>
      </c>
      <c r="C10" s="68" t="s">
        <v>310</v>
      </c>
      <c r="D10" s="50" t="s">
        <v>314</v>
      </c>
      <c r="E10" s="67">
        <v>700000</v>
      </c>
      <c r="F10" s="67">
        <v>0</v>
      </c>
      <c r="G10" s="67">
        <v>0</v>
      </c>
      <c r="H10" s="67">
        <v>0</v>
      </c>
      <c r="I10" s="67">
        <v>0</v>
      </c>
      <c r="J10" s="67">
        <v>700000</v>
      </c>
      <c r="K10" s="67">
        <v>700000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</row>
    <row r="11" spans="1:19" ht="26.25" customHeight="1">
      <c r="A11" s="68" t="s">
        <v>312</v>
      </c>
      <c r="B11" s="68" t="s">
        <v>313</v>
      </c>
      <c r="C11" s="68" t="s">
        <v>315</v>
      </c>
      <c r="D11" s="50" t="s">
        <v>316</v>
      </c>
      <c r="E11" s="67">
        <v>1200000</v>
      </c>
      <c r="F11" s="67">
        <v>0</v>
      </c>
      <c r="G11" s="67">
        <v>0</v>
      </c>
      <c r="H11" s="67">
        <v>0</v>
      </c>
      <c r="I11" s="67">
        <v>0</v>
      </c>
      <c r="J11" s="67">
        <v>1200000</v>
      </c>
      <c r="K11" s="67">
        <v>1200000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</row>
    <row r="12" spans="1:19" ht="26.25" customHeight="1">
      <c r="A12" s="68" t="s">
        <v>312</v>
      </c>
      <c r="B12" s="68" t="s">
        <v>313</v>
      </c>
      <c r="C12" s="68" t="s">
        <v>317</v>
      </c>
      <c r="D12" s="50" t="s">
        <v>318</v>
      </c>
      <c r="E12" s="67">
        <v>3354824.44</v>
      </c>
      <c r="F12" s="67">
        <v>0</v>
      </c>
      <c r="G12" s="67">
        <v>0</v>
      </c>
      <c r="H12" s="67">
        <v>0</v>
      </c>
      <c r="I12" s="67">
        <v>0</v>
      </c>
      <c r="J12" s="67">
        <v>3354824.44</v>
      </c>
      <c r="K12" s="67">
        <v>3354824.44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</row>
    <row r="13" spans="1:19" ht="26.25" customHeight="1">
      <c r="A13" s="68" t="s">
        <v>312</v>
      </c>
      <c r="B13" s="68" t="s">
        <v>313</v>
      </c>
      <c r="C13" s="68" t="s">
        <v>317</v>
      </c>
      <c r="D13" s="50" t="s">
        <v>318</v>
      </c>
      <c r="E13" s="67">
        <v>200000</v>
      </c>
      <c r="F13" s="67">
        <v>0</v>
      </c>
      <c r="G13" s="67">
        <v>0</v>
      </c>
      <c r="H13" s="67">
        <v>0</v>
      </c>
      <c r="I13" s="67">
        <v>0</v>
      </c>
      <c r="J13" s="67">
        <v>200000</v>
      </c>
      <c r="K13" s="67">
        <v>200000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</row>
    <row r="14" spans="1:19" ht="26.25" customHeight="1">
      <c r="A14" s="68" t="s">
        <v>312</v>
      </c>
      <c r="B14" s="68" t="s">
        <v>313</v>
      </c>
      <c r="C14" s="68" t="s">
        <v>317</v>
      </c>
      <c r="D14" s="50" t="s">
        <v>318</v>
      </c>
      <c r="E14" s="67">
        <v>18333700</v>
      </c>
      <c r="F14" s="67">
        <v>0</v>
      </c>
      <c r="G14" s="67">
        <v>0</v>
      </c>
      <c r="H14" s="67">
        <v>0</v>
      </c>
      <c r="I14" s="67">
        <v>0</v>
      </c>
      <c r="J14" s="67">
        <v>18333700</v>
      </c>
      <c r="K14" s="67">
        <v>10840000</v>
      </c>
      <c r="L14" s="67">
        <v>7093700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400000</v>
      </c>
      <c r="S14" s="67">
        <v>0</v>
      </c>
    </row>
    <row r="15" spans="1:19" ht="26.25" customHeight="1">
      <c r="A15" s="68" t="s">
        <v>309</v>
      </c>
      <c r="B15" s="68" t="s">
        <v>315</v>
      </c>
      <c r="C15" s="68"/>
      <c r="D15" s="50" t="s">
        <v>319</v>
      </c>
      <c r="E15" s="67">
        <f aca="true" t="shared" si="3" ref="E15:S15">SUM(E16:E58)</f>
        <v>355815420.52</v>
      </c>
      <c r="F15" s="67">
        <f t="shared" si="3"/>
        <v>323669720.52</v>
      </c>
      <c r="G15" s="67">
        <f t="shared" si="3"/>
        <v>319280269.31999993</v>
      </c>
      <c r="H15" s="67">
        <f t="shared" si="3"/>
        <v>1649400</v>
      </c>
      <c r="I15" s="67">
        <f t="shared" si="3"/>
        <v>2740051.2</v>
      </c>
      <c r="J15" s="67">
        <f t="shared" si="3"/>
        <v>32145700</v>
      </c>
      <c r="K15" s="67">
        <f t="shared" si="3"/>
        <v>27424380</v>
      </c>
      <c r="L15" s="67">
        <f t="shared" si="3"/>
        <v>2071320</v>
      </c>
      <c r="M15" s="67">
        <f t="shared" si="3"/>
        <v>500000</v>
      </c>
      <c r="N15" s="67">
        <f t="shared" si="3"/>
        <v>150000</v>
      </c>
      <c r="O15" s="67">
        <f t="shared" si="3"/>
        <v>0</v>
      </c>
      <c r="P15" s="67">
        <f t="shared" si="3"/>
        <v>0</v>
      </c>
      <c r="Q15" s="67">
        <f t="shared" si="3"/>
        <v>0</v>
      </c>
      <c r="R15" s="67">
        <f t="shared" si="3"/>
        <v>0</v>
      </c>
      <c r="S15" s="67">
        <f t="shared" si="3"/>
        <v>2000000</v>
      </c>
    </row>
    <row r="16" spans="1:19" ht="26.25" customHeight="1">
      <c r="A16" s="68" t="s">
        <v>312</v>
      </c>
      <c r="B16" s="68" t="s">
        <v>320</v>
      </c>
      <c r="C16" s="68" t="s">
        <v>310</v>
      </c>
      <c r="D16" s="50" t="s">
        <v>321</v>
      </c>
      <c r="E16" s="67">
        <v>1877546.88</v>
      </c>
      <c r="F16" s="67">
        <v>1877546.88</v>
      </c>
      <c r="G16" s="67">
        <v>1877546.88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</row>
    <row r="17" spans="1:19" ht="26.25" customHeight="1">
      <c r="A17" s="68" t="s">
        <v>312</v>
      </c>
      <c r="B17" s="68" t="s">
        <v>320</v>
      </c>
      <c r="C17" s="68" t="s">
        <v>310</v>
      </c>
      <c r="D17" s="50" t="s">
        <v>321</v>
      </c>
      <c r="E17" s="67">
        <v>2410000</v>
      </c>
      <c r="F17" s="67">
        <v>0</v>
      </c>
      <c r="G17" s="67">
        <v>0</v>
      </c>
      <c r="H17" s="67">
        <v>0</v>
      </c>
      <c r="I17" s="67">
        <v>0</v>
      </c>
      <c r="J17" s="67">
        <v>2410000</v>
      </c>
      <c r="K17" s="67">
        <v>2150000</v>
      </c>
      <c r="L17" s="67">
        <v>260000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</row>
    <row r="18" spans="1:19" ht="26.25" customHeight="1">
      <c r="A18" s="68" t="s">
        <v>312</v>
      </c>
      <c r="B18" s="68" t="s">
        <v>320</v>
      </c>
      <c r="C18" s="68" t="s">
        <v>315</v>
      </c>
      <c r="D18" s="50" t="s">
        <v>322</v>
      </c>
      <c r="E18" s="67">
        <v>5863691.7</v>
      </c>
      <c r="F18" s="67">
        <v>5863691.7</v>
      </c>
      <c r="G18" s="67">
        <v>5863691.7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</row>
    <row r="19" spans="1:19" ht="26.25" customHeight="1">
      <c r="A19" s="68" t="s">
        <v>312</v>
      </c>
      <c r="B19" s="68" t="s">
        <v>320</v>
      </c>
      <c r="C19" s="68" t="s">
        <v>315</v>
      </c>
      <c r="D19" s="50" t="s">
        <v>322</v>
      </c>
      <c r="E19" s="67">
        <v>8372287.14</v>
      </c>
      <c r="F19" s="67">
        <v>8372287.14</v>
      </c>
      <c r="G19" s="67">
        <v>8364007.14</v>
      </c>
      <c r="H19" s="67">
        <v>0</v>
      </c>
      <c r="I19" s="67">
        <v>8280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</row>
    <row r="20" spans="1:19" ht="26.25" customHeight="1">
      <c r="A20" s="68" t="s">
        <v>312</v>
      </c>
      <c r="B20" s="68" t="s">
        <v>320</v>
      </c>
      <c r="C20" s="68" t="s">
        <v>315</v>
      </c>
      <c r="D20" s="50" t="s">
        <v>322</v>
      </c>
      <c r="E20" s="67">
        <v>7272672.54</v>
      </c>
      <c r="F20" s="67">
        <v>7272672.54</v>
      </c>
      <c r="G20" s="67">
        <v>7272672.54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</row>
    <row r="21" spans="1:19" ht="26.25" customHeight="1">
      <c r="A21" s="68" t="s">
        <v>312</v>
      </c>
      <c r="B21" s="68" t="s">
        <v>320</v>
      </c>
      <c r="C21" s="68" t="s">
        <v>315</v>
      </c>
      <c r="D21" s="50" t="s">
        <v>322</v>
      </c>
      <c r="E21" s="67">
        <v>12911095.68</v>
      </c>
      <c r="F21" s="67">
        <v>12911095.68</v>
      </c>
      <c r="G21" s="67">
        <v>12911095.68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</row>
    <row r="22" spans="1:19" ht="26.25" customHeight="1">
      <c r="A22" s="68" t="s">
        <v>312</v>
      </c>
      <c r="B22" s="68" t="s">
        <v>320</v>
      </c>
      <c r="C22" s="68" t="s">
        <v>315</v>
      </c>
      <c r="D22" s="50" t="s">
        <v>322</v>
      </c>
      <c r="E22" s="67">
        <v>6733962.84</v>
      </c>
      <c r="F22" s="67">
        <v>6733962.84</v>
      </c>
      <c r="G22" s="67">
        <v>6685722.84</v>
      </c>
      <c r="H22" s="67">
        <v>0</v>
      </c>
      <c r="I22" s="67">
        <v>48240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</row>
    <row r="23" spans="1:19" ht="26.25" customHeight="1">
      <c r="A23" s="68" t="s">
        <v>312</v>
      </c>
      <c r="B23" s="68" t="s">
        <v>320</v>
      </c>
      <c r="C23" s="68" t="s">
        <v>315</v>
      </c>
      <c r="D23" s="50" t="s">
        <v>322</v>
      </c>
      <c r="E23" s="67">
        <v>9294915.54</v>
      </c>
      <c r="F23" s="67">
        <v>9294915.54</v>
      </c>
      <c r="G23" s="67">
        <v>9278355.54</v>
      </c>
      <c r="H23" s="67">
        <v>0</v>
      </c>
      <c r="I23" s="67">
        <v>16560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</row>
    <row r="24" spans="1:19" ht="26.25" customHeight="1">
      <c r="A24" s="68" t="s">
        <v>312</v>
      </c>
      <c r="B24" s="68" t="s">
        <v>320</v>
      </c>
      <c r="C24" s="68" t="s">
        <v>315</v>
      </c>
      <c r="D24" s="50" t="s">
        <v>322</v>
      </c>
      <c r="E24" s="67">
        <v>12082245.24</v>
      </c>
      <c r="F24" s="67">
        <v>12082245.24</v>
      </c>
      <c r="G24" s="67">
        <v>12057405.24</v>
      </c>
      <c r="H24" s="67">
        <v>0</v>
      </c>
      <c r="I24" s="67">
        <v>24840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</row>
    <row r="25" spans="1:19" ht="26.25" customHeight="1">
      <c r="A25" s="68" t="s">
        <v>312</v>
      </c>
      <c r="B25" s="68" t="s">
        <v>320</v>
      </c>
      <c r="C25" s="68" t="s">
        <v>315</v>
      </c>
      <c r="D25" s="50" t="s">
        <v>322</v>
      </c>
      <c r="E25" s="67">
        <v>12356550.72</v>
      </c>
      <c r="F25" s="67">
        <v>12356550.72</v>
      </c>
      <c r="G25" s="67">
        <v>12356550.72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</row>
    <row r="26" spans="1:19" ht="26.25" customHeight="1">
      <c r="A26" s="68" t="s">
        <v>312</v>
      </c>
      <c r="B26" s="68" t="s">
        <v>320</v>
      </c>
      <c r="C26" s="68" t="s">
        <v>315</v>
      </c>
      <c r="D26" s="50" t="s">
        <v>322</v>
      </c>
      <c r="E26" s="67">
        <v>3218079.6</v>
      </c>
      <c r="F26" s="67">
        <v>3218079.6</v>
      </c>
      <c r="G26" s="67">
        <v>3218079.6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</row>
    <row r="27" spans="1:19" ht="26.25" customHeight="1">
      <c r="A27" s="68" t="s">
        <v>312</v>
      </c>
      <c r="B27" s="68" t="s">
        <v>320</v>
      </c>
      <c r="C27" s="68" t="s">
        <v>315</v>
      </c>
      <c r="D27" s="50" t="s">
        <v>322</v>
      </c>
      <c r="E27" s="67">
        <v>9342352.68</v>
      </c>
      <c r="F27" s="67">
        <v>9342352.68</v>
      </c>
      <c r="G27" s="67">
        <v>9325792.68</v>
      </c>
      <c r="H27" s="67">
        <v>0</v>
      </c>
      <c r="I27" s="67">
        <v>16560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</row>
    <row r="28" spans="1:19" ht="26.25" customHeight="1">
      <c r="A28" s="68" t="s">
        <v>312</v>
      </c>
      <c r="B28" s="68" t="s">
        <v>320</v>
      </c>
      <c r="C28" s="68" t="s">
        <v>315</v>
      </c>
      <c r="D28" s="50" t="s">
        <v>322</v>
      </c>
      <c r="E28" s="67">
        <v>3851203.38</v>
      </c>
      <c r="F28" s="67">
        <v>3851203.38</v>
      </c>
      <c r="G28" s="67">
        <v>3851203.38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</row>
    <row r="29" spans="1:19" ht="26.25" customHeight="1">
      <c r="A29" s="68" t="s">
        <v>312</v>
      </c>
      <c r="B29" s="68" t="s">
        <v>320</v>
      </c>
      <c r="C29" s="68" t="s">
        <v>323</v>
      </c>
      <c r="D29" s="50" t="s">
        <v>324</v>
      </c>
      <c r="E29" s="67">
        <v>4061703.72</v>
      </c>
      <c r="F29" s="67">
        <v>4061703.72</v>
      </c>
      <c r="G29" s="67">
        <v>3996903.72</v>
      </c>
      <c r="H29" s="67">
        <v>0</v>
      </c>
      <c r="I29" s="67">
        <v>64800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</row>
    <row r="30" spans="1:19" ht="26.25" customHeight="1">
      <c r="A30" s="68" t="s">
        <v>312</v>
      </c>
      <c r="B30" s="68" t="s">
        <v>320</v>
      </c>
      <c r="C30" s="68" t="s">
        <v>323</v>
      </c>
      <c r="D30" s="50" t="s">
        <v>324</v>
      </c>
      <c r="E30" s="67">
        <v>9573385.56</v>
      </c>
      <c r="F30" s="67">
        <v>9573385.56</v>
      </c>
      <c r="G30" s="67">
        <v>9423301.56</v>
      </c>
      <c r="H30" s="67">
        <v>0</v>
      </c>
      <c r="I30" s="67">
        <v>150084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</row>
    <row r="31" spans="1:19" ht="26.25" customHeight="1">
      <c r="A31" s="68" t="s">
        <v>312</v>
      </c>
      <c r="B31" s="68" t="s">
        <v>320</v>
      </c>
      <c r="C31" s="68" t="s">
        <v>323</v>
      </c>
      <c r="D31" s="50" t="s">
        <v>324</v>
      </c>
      <c r="E31" s="67">
        <v>4917949.62</v>
      </c>
      <c r="F31" s="67">
        <v>4917949.62</v>
      </c>
      <c r="G31" s="67">
        <v>4917949.62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</row>
    <row r="32" spans="1:19" ht="26.25" customHeight="1">
      <c r="A32" s="68" t="s">
        <v>312</v>
      </c>
      <c r="B32" s="68" t="s">
        <v>320</v>
      </c>
      <c r="C32" s="68" t="s">
        <v>323</v>
      </c>
      <c r="D32" s="50" t="s">
        <v>324</v>
      </c>
      <c r="E32" s="67">
        <v>5072460.6</v>
      </c>
      <c r="F32" s="67">
        <v>5072460.6</v>
      </c>
      <c r="G32" s="67">
        <v>4926180.6</v>
      </c>
      <c r="H32" s="67">
        <v>0</v>
      </c>
      <c r="I32" s="67">
        <v>146280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</row>
    <row r="33" spans="1:19" ht="26.25" customHeight="1">
      <c r="A33" s="68" t="s">
        <v>312</v>
      </c>
      <c r="B33" s="68" t="s">
        <v>320</v>
      </c>
      <c r="C33" s="68" t="s">
        <v>323</v>
      </c>
      <c r="D33" s="50" t="s">
        <v>324</v>
      </c>
      <c r="E33" s="67">
        <v>3208857.66</v>
      </c>
      <c r="F33" s="67">
        <v>3208857.66</v>
      </c>
      <c r="G33" s="67">
        <v>3192297.66</v>
      </c>
      <c r="H33" s="67">
        <v>0</v>
      </c>
      <c r="I33" s="67">
        <v>16560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</row>
    <row r="34" spans="1:19" ht="26.25" customHeight="1">
      <c r="A34" s="68" t="s">
        <v>312</v>
      </c>
      <c r="B34" s="68" t="s">
        <v>320</v>
      </c>
      <c r="C34" s="68" t="s">
        <v>323</v>
      </c>
      <c r="D34" s="50" t="s">
        <v>324</v>
      </c>
      <c r="E34" s="67">
        <v>2409913.32</v>
      </c>
      <c r="F34" s="67">
        <v>2409913.32</v>
      </c>
      <c r="G34" s="67">
        <v>2343433.32</v>
      </c>
      <c r="H34" s="67">
        <v>0</v>
      </c>
      <c r="I34" s="67">
        <v>66480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</row>
    <row r="35" spans="1:19" ht="26.25" customHeight="1">
      <c r="A35" s="68" t="s">
        <v>312</v>
      </c>
      <c r="B35" s="68" t="s">
        <v>320</v>
      </c>
      <c r="C35" s="68" t="s">
        <v>323</v>
      </c>
      <c r="D35" s="50" t="s">
        <v>324</v>
      </c>
      <c r="E35" s="67">
        <v>5001167.7</v>
      </c>
      <c r="F35" s="67">
        <v>5001167.7</v>
      </c>
      <c r="G35" s="67">
        <v>4915727.7</v>
      </c>
      <c r="H35" s="67">
        <v>0</v>
      </c>
      <c r="I35" s="67">
        <v>85440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</row>
    <row r="36" spans="1:19" ht="26.25" customHeight="1">
      <c r="A36" s="68" t="s">
        <v>312</v>
      </c>
      <c r="B36" s="68" t="s">
        <v>320</v>
      </c>
      <c r="C36" s="68" t="s">
        <v>323</v>
      </c>
      <c r="D36" s="50" t="s">
        <v>324</v>
      </c>
      <c r="E36" s="67">
        <v>4568184</v>
      </c>
      <c r="F36" s="67">
        <v>4568184</v>
      </c>
      <c r="G36" s="67">
        <v>4405464</v>
      </c>
      <c r="H36" s="67">
        <v>0</v>
      </c>
      <c r="I36" s="67">
        <v>162720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</row>
    <row r="37" spans="1:19" ht="26.25" customHeight="1">
      <c r="A37" s="68" t="s">
        <v>312</v>
      </c>
      <c r="B37" s="68" t="s">
        <v>320</v>
      </c>
      <c r="C37" s="68" t="s">
        <v>323</v>
      </c>
      <c r="D37" s="50" t="s">
        <v>324</v>
      </c>
      <c r="E37" s="67">
        <v>2568971.28</v>
      </c>
      <c r="F37" s="67">
        <v>2568971.28</v>
      </c>
      <c r="G37" s="67">
        <v>2528291.28</v>
      </c>
      <c r="H37" s="67">
        <v>0</v>
      </c>
      <c r="I37" s="67">
        <v>40680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</row>
    <row r="38" spans="1:19" ht="26.25" customHeight="1">
      <c r="A38" s="68" t="s">
        <v>312</v>
      </c>
      <c r="B38" s="68" t="s">
        <v>320</v>
      </c>
      <c r="C38" s="68" t="s">
        <v>323</v>
      </c>
      <c r="D38" s="50" t="s">
        <v>324</v>
      </c>
      <c r="E38" s="67">
        <v>4230099.84</v>
      </c>
      <c r="F38" s="67">
        <v>4230099.84</v>
      </c>
      <c r="G38" s="67">
        <v>4164579.84</v>
      </c>
      <c r="H38" s="67">
        <v>0</v>
      </c>
      <c r="I38" s="67">
        <v>65520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</row>
    <row r="39" spans="1:19" ht="26.25" customHeight="1">
      <c r="A39" s="68" t="s">
        <v>312</v>
      </c>
      <c r="B39" s="68" t="s">
        <v>320</v>
      </c>
      <c r="C39" s="68" t="s">
        <v>323</v>
      </c>
      <c r="D39" s="50" t="s">
        <v>324</v>
      </c>
      <c r="E39" s="67">
        <v>15879246.12</v>
      </c>
      <c r="F39" s="67">
        <v>15879246.12</v>
      </c>
      <c r="G39" s="67">
        <v>15855126.12</v>
      </c>
      <c r="H39" s="67">
        <v>0</v>
      </c>
      <c r="I39" s="67">
        <v>24120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</row>
    <row r="40" spans="1:19" ht="26.25" customHeight="1">
      <c r="A40" s="68" t="s">
        <v>312</v>
      </c>
      <c r="B40" s="68" t="s">
        <v>320</v>
      </c>
      <c r="C40" s="68" t="s">
        <v>323</v>
      </c>
      <c r="D40" s="50" t="s">
        <v>324</v>
      </c>
      <c r="E40" s="67">
        <v>17166456.96</v>
      </c>
      <c r="F40" s="67">
        <v>17166456.96</v>
      </c>
      <c r="G40" s="67">
        <v>16905816.96</v>
      </c>
      <c r="H40" s="67">
        <v>0</v>
      </c>
      <c r="I40" s="67">
        <v>260640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</row>
    <row r="41" spans="1:19" ht="26.25" customHeight="1">
      <c r="A41" s="68" t="s">
        <v>312</v>
      </c>
      <c r="B41" s="68" t="s">
        <v>320</v>
      </c>
      <c r="C41" s="68" t="s">
        <v>323</v>
      </c>
      <c r="D41" s="50" t="s">
        <v>324</v>
      </c>
      <c r="E41" s="67">
        <v>5028203.76</v>
      </c>
      <c r="F41" s="67">
        <v>5028203.76</v>
      </c>
      <c r="G41" s="67">
        <v>5028203.76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</row>
    <row r="42" spans="1:19" ht="26.25" customHeight="1">
      <c r="A42" s="68" t="s">
        <v>312</v>
      </c>
      <c r="B42" s="68" t="s">
        <v>320</v>
      </c>
      <c r="C42" s="68" t="s">
        <v>323</v>
      </c>
      <c r="D42" s="50" t="s">
        <v>324</v>
      </c>
      <c r="E42" s="67">
        <v>4727309.4</v>
      </c>
      <c r="F42" s="67">
        <v>4727309.4</v>
      </c>
      <c r="G42" s="67">
        <v>4580429.4</v>
      </c>
      <c r="H42" s="67">
        <v>0</v>
      </c>
      <c r="I42" s="67">
        <v>146880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</row>
    <row r="43" spans="1:19" ht="26.25" customHeight="1">
      <c r="A43" s="68" t="s">
        <v>312</v>
      </c>
      <c r="B43" s="68" t="s">
        <v>320</v>
      </c>
      <c r="C43" s="68" t="s">
        <v>323</v>
      </c>
      <c r="D43" s="50" t="s">
        <v>324</v>
      </c>
      <c r="E43" s="67">
        <v>7282525.82</v>
      </c>
      <c r="F43" s="67">
        <v>7282525.82</v>
      </c>
      <c r="G43" s="67">
        <v>7110565.82</v>
      </c>
      <c r="H43" s="67">
        <v>0</v>
      </c>
      <c r="I43" s="67">
        <v>171960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</row>
    <row r="44" spans="1:19" ht="26.25" customHeight="1">
      <c r="A44" s="68" t="s">
        <v>312</v>
      </c>
      <c r="B44" s="68" t="s">
        <v>320</v>
      </c>
      <c r="C44" s="68" t="s">
        <v>323</v>
      </c>
      <c r="D44" s="50" t="s">
        <v>324</v>
      </c>
      <c r="E44" s="67">
        <v>6034540.08</v>
      </c>
      <c r="F44" s="67">
        <v>6034540.08</v>
      </c>
      <c r="G44" s="67">
        <v>5876260.08</v>
      </c>
      <c r="H44" s="67">
        <v>0</v>
      </c>
      <c r="I44" s="67">
        <v>158280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</row>
    <row r="45" spans="1:19" ht="26.25" customHeight="1">
      <c r="A45" s="68" t="s">
        <v>312</v>
      </c>
      <c r="B45" s="68" t="s">
        <v>320</v>
      </c>
      <c r="C45" s="68" t="s">
        <v>323</v>
      </c>
      <c r="D45" s="50" t="s">
        <v>324</v>
      </c>
      <c r="E45" s="67">
        <v>4927182.48</v>
      </c>
      <c r="F45" s="67">
        <v>4927182.48</v>
      </c>
      <c r="G45" s="67">
        <v>4824582.48</v>
      </c>
      <c r="H45" s="67">
        <v>0</v>
      </c>
      <c r="I45" s="67">
        <v>102600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</row>
    <row r="46" spans="1:19" ht="26.25" customHeight="1">
      <c r="A46" s="68" t="s">
        <v>312</v>
      </c>
      <c r="B46" s="68" t="s">
        <v>320</v>
      </c>
      <c r="C46" s="68" t="s">
        <v>323</v>
      </c>
      <c r="D46" s="50" t="s">
        <v>324</v>
      </c>
      <c r="E46" s="67">
        <v>6414650.7</v>
      </c>
      <c r="F46" s="67">
        <v>6414650.7</v>
      </c>
      <c r="G46" s="67">
        <v>6219530.7</v>
      </c>
      <c r="H46" s="67">
        <v>0</v>
      </c>
      <c r="I46" s="67">
        <v>195120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</row>
    <row r="47" spans="1:19" ht="26.25" customHeight="1">
      <c r="A47" s="68" t="s">
        <v>312</v>
      </c>
      <c r="B47" s="68" t="s">
        <v>320</v>
      </c>
      <c r="C47" s="68" t="s">
        <v>323</v>
      </c>
      <c r="D47" s="50" t="s">
        <v>324</v>
      </c>
      <c r="E47" s="67">
        <v>2894918.28</v>
      </c>
      <c r="F47" s="67">
        <v>2894918.28</v>
      </c>
      <c r="G47" s="67">
        <v>2870078.28</v>
      </c>
      <c r="H47" s="67">
        <v>0</v>
      </c>
      <c r="I47" s="67">
        <v>24840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</row>
    <row r="48" spans="1:19" ht="26.25" customHeight="1">
      <c r="A48" s="68" t="s">
        <v>312</v>
      </c>
      <c r="B48" s="68" t="s">
        <v>320</v>
      </c>
      <c r="C48" s="68" t="s">
        <v>323</v>
      </c>
      <c r="D48" s="50" t="s">
        <v>324</v>
      </c>
      <c r="E48" s="67">
        <v>6867999.12</v>
      </c>
      <c r="F48" s="67">
        <v>6867999.12</v>
      </c>
      <c r="G48" s="67">
        <v>6867999.12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</row>
    <row r="49" spans="1:19" ht="26.25" customHeight="1">
      <c r="A49" s="68" t="s">
        <v>312</v>
      </c>
      <c r="B49" s="68" t="s">
        <v>320</v>
      </c>
      <c r="C49" s="68" t="s">
        <v>323</v>
      </c>
      <c r="D49" s="50" t="s">
        <v>324</v>
      </c>
      <c r="E49" s="67">
        <v>11398599.78</v>
      </c>
      <c r="F49" s="67">
        <v>11398599.78</v>
      </c>
      <c r="G49" s="67">
        <v>11360079.78</v>
      </c>
      <c r="H49" s="67">
        <v>0</v>
      </c>
      <c r="I49" s="67">
        <v>38520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</row>
    <row r="50" spans="1:19" ht="26.25" customHeight="1">
      <c r="A50" s="68" t="s">
        <v>312</v>
      </c>
      <c r="B50" s="68" t="s">
        <v>320</v>
      </c>
      <c r="C50" s="68" t="s">
        <v>323</v>
      </c>
      <c r="D50" s="50" t="s">
        <v>324</v>
      </c>
      <c r="E50" s="67">
        <v>6077579.28</v>
      </c>
      <c r="F50" s="67">
        <v>6077579.28</v>
      </c>
      <c r="G50" s="67">
        <v>5833984.08</v>
      </c>
      <c r="H50" s="67">
        <v>0</v>
      </c>
      <c r="I50" s="67">
        <v>243595.2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</row>
    <row r="51" spans="1:19" ht="26.25" customHeight="1">
      <c r="A51" s="68" t="s">
        <v>312</v>
      </c>
      <c r="B51" s="68" t="s">
        <v>320</v>
      </c>
      <c r="C51" s="68" t="s">
        <v>323</v>
      </c>
      <c r="D51" s="50" t="s">
        <v>324</v>
      </c>
      <c r="E51" s="67">
        <v>10508833.98</v>
      </c>
      <c r="F51" s="67">
        <v>10508833.98</v>
      </c>
      <c r="G51" s="67">
        <v>10418473.98</v>
      </c>
      <c r="H51" s="67">
        <v>0</v>
      </c>
      <c r="I51" s="67">
        <v>90360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</row>
    <row r="52" spans="1:19" ht="26.25" customHeight="1">
      <c r="A52" s="68" t="s">
        <v>312</v>
      </c>
      <c r="B52" s="68" t="s">
        <v>320</v>
      </c>
      <c r="C52" s="68" t="s">
        <v>323</v>
      </c>
      <c r="D52" s="50" t="s">
        <v>324</v>
      </c>
      <c r="E52" s="67">
        <v>11000794.8</v>
      </c>
      <c r="F52" s="67">
        <v>11000794.8</v>
      </c>
      <c r="G52" s="67">
        <v>10757422.8</v>
      </c>
      <c r="H52" s="67">
        <v>0</v>
      </c>
      <c r="I52" s="67">
        <v>243372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</row>
    <row r="53" spans="1:19" ht="26.25" customHeight="1">
      <c r="A53" s="68" t="s">
        <v>312</v>
      </c>
      <c r="B53" s="68" t="s">
        <v>320</v>
      </c>
      <c r="C53" s="68" t="s">
        <v>325</v>
      </c>
      <c r="D53" s="50" t="s">
        <v>326</v>
      </c>
      <c r="E53" s="67">
        <v>25983774.22</v>
      </c>
      <c r="F53" s="67">
        <v>17753774.22</v>
      </c>
      <c r="G53" s="67">
        <v>17721494.22</v>
      </c>
      <c r="H53" s="67">
        <v>0</v>
      </c>
      <c r="I53" s="67">
        <v>32280</v>
      </c>
      <c r="J53" s="67">
        <v>8230000</v>
      </c>
      <c r="K53" s="67">
        <v>7218680</v>
      </c>
      <c r="L53" s="67">
        <v>511320</v>
      </c>
      <c r="M53" s="67">
        <v>500000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</row>
    <row r="54" spans="1:19" ht="26.25" customHeight="1">
      <c r="A54" s="68" t="s">
        <v>312</v>
      </c>
      <c r="B54" s="68" t="s">
        <v>320</v>
      </c>
      <c r="C54" s="68" t="s">
        <v>325</v>
      </c>
      <c r="D54" s="50" t="s">
        <v>326</v>
      </c>
      <c r="E54" s="67">
        <v>18734118</v>
      </c>
      <c r="F54" s="67">
        <v>18734118</v>
      </c>
      <c r="G54" s="67">
        <v>18684438</v>
      </c>
      <c r="H54" s="67">
        <v>0</v>
      </c>
      <c r="I54" s="67">
        <v>49680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</row>
    <row r="55" spans="1:19" ht="26.25" customHeight="1">
      <c r="A55" s="68" t="s">
        <v>312</v>
      </c>
      <c r="B55" s="68" t="s">
        <v>320</v>
      </c>
      <c r="C55" s="68" t="s">
        <v>325</v>
      </c>
      <c r="D55" s="50" t="s">
        <v>326</v>
      </c>
      <c r="E55" s="67">
        <v>1500000</v>
      </c>
      <c r="F55" s="67">
        <v>0</v>
      </c>
      <c r="G55" s="67">
        <v>0</v>
      </c>
      <c r="H55" s="67">
        <v>0</v>
      </c>
      <c r="I55" s="67">
        <v>0</v>
      </c>
      <c r="J55" s="67">
        <v>1500000</v>
      </c>
      <c r="K55" s="67">
        <v>200000</v>
      </c>
      <c r="L55" s="67">
        <v>1300000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</row>
    <row r="56" spans="1:19" ht="26.25" customHeight="1">
      <c r="A56" s="68" t="s">
        <v>312</v>
      </c>
      <c r="B56" s="68" t="s">
        <v>320</v>
      </c>
      <c r="C56" s="68" t="s">
        <v>325</v>
      </c>
      <c r="D56" s="50" t="s">
        <v>326</v>
      </c>
      <c r="E56" s="67">
        <v>24346883.72</v>
      </c>
      <c r="F56" s="67">
        <v>18296883.72</v>
      </c>
      <c r="G56" s="67">
        <v>18260403.72</v>
      </c>
      <c r="H56" s="67">
        <v>0</v>
      </c>
      <c r="I56" s="67">
        <v>36480</v>
      </c>
      <c r="J56" s="67">
        <v>6050000</v>
      </c>
      <c r="K56" s="67">
        <v>3900000</v>
      </c>
      <c r="L56" s="67">
        <v>0</v>
      </c>
      <c r="M56" s="67">
        <v>0</v>
      </c>
      <c r="N56" s="67">
        <v>150000</v>
      </c>
      <c r="O56" s="67">
        <v>0</v>
      </c>
      <c r="P56" s="67">
        <v>0</v>
      </c>
      <c r="Q56" s="67">
        <v>0</v>
      </c>
      <c r="R56" s="67">
        <v>0</v>
      </c>
      <c r="S56" s="67">
        <v>2000000</v>
      </c>
    </row>
    <row r="57" spans="1:19" ht="26.25" customHeight="1">
      <c r="A57" s="68" t="s">
        <v>312</v>
      </c>
      <c r="B57" s="68" t="s">
        <v>320</v>
      </c>
      <c r="C57" s="68" t="s">
        <v>317</v>
      </c>
      <c r="D57" s="50" t="s">
        <v>327</v>
      </c>
      <c r="E57" s="67">
        <v>13886806.78</v>
      </c>
      <c r="F57" s="67">
        <v>13886806.78</v>
      </c>
      <c r="G57" s="67">
        <v>12229126.78</v>
      </c>
      <c r="H57" s="67">
        <v>1649400</v>
      </c>
      <c r="I57" s="67">
        <v>8280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</row>
    <row r="58" spans="1:19" ht="26.25" customHeight="1">
      <c r="A58" s="68" t="s">
        <v>312</v>
      </c>
      <c r="B58" s="68" t="s">
        <v>320</v>
      </c>
      <c r="C58" s="68" t="s">
        <v>317</v>
      </c>
      <c r="D58" s="50" t="s">
        <v>327</v>
      </c>
      <c r="E58" s="67">
        <v>13955700</v>
      </c>
      <c r="F58" s="67">
        <v>0</v>
      </c>
      <c r="G58" s="67">
        <v>0</v>
      </c>
      <c r="H58" s="67">
        <v>0</v>
      </c>
      <c r="I58" s="67">
        <v>0</v>
      </c>
      <c r="J58" s="67">
        <v>13955700</v>
      </c>
      <c r="K58" s="67">
        <v>13955700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</row>
    <row r="59" spans="1:19" ht="26.25" customHeight="1">
      <c r="A59" s="68" t="s">
        <v>309</v>
      </c>
      <c r="B59" s="68" t="s">
        <v>323</v>
      </c>
      <c r="C59" s="68"/>
      <c r="D59" s="50" t="s">
        <v>328</v>
      </c>
      <c r="E59" s="67">
        <f aca="true" t="shared" si="4" ref="E59:S59">SUM(E60:E61)</f>
        <v>17323260.84</v>
      </c>
      <c r="F59" s="67">
        <f t="shared" si="4"/>
        <v>11713260.84</v>
      </c>
      <c r="G59" s="67">
        <f t="shared" si="4"/>
        <v>11669460.84</v>
      </c>
      <c r="H59" s="67">
        <f t="shared" si="4"/>
        <v>0</v>
      </c>
      <c r="I59" s="67">
        <f t="shared" si="4"/>
        <v>43800</v>
      </c>
      <c r="J59" s="67">
        <f t="shared" si="4"/>
        <v>5610000</v>
      </c>
      <c r="K59" s="67">
        <f t="shared" si="4"/>
        <v>3100000</v>
      </c>
      <c r="L59" s="67">
        <f t="shared" si="4"/>
        <v>90000</v>
      </c>
      <c r="M59" s="67">
        <f t="shared" si="4"/>
        <v>2420000</v>
      </c>
      <c r="N59" s="67">
        <f t="shared" si="4"/>
        <v>0</v>
      </c>
      <c r="O59" s="67">
        <f t="shared" si="4"/>
        <v>0</v>
      </c>
      <c r="P59" s="67">
        <f t="shared" si="4"/>
        <v>0</v>
      </c>
      <c r="Q59" s="67">
        <f t="shared" si="4"/>
        <v>0</v>
      </c>
      <c r="R59" s="67">
        <f t="shared" si="4"/>
        <v>0</v>
      </c>
      <c r="S59" s="67">
        <f t="shared" si="4"/>
        <v>0</v>
      </c>
    </row>
    <row r="60" spans="1:19" ht="26.25" customHeight="1">
      <c r="A60" s="68" t="s">
        <v>312</v>
      </c>
      <c r="B60" s="68" t="s">
        <v>329</v>
      </c>
      <c r="C60" s="68" t="s">
        <v>315</v>
      </c>
      <c r="D60" s="50" t="s">
        <v>330</v>
      </c>
      <c r="E60" s="67">
        <v>16233260.84</v>
      </c>
      <c r="F60" s="67">
        <v>11713260.84</v>
      </c>
      <c r="G60" s="67">
        <v>11669460.84</v>
      </c>
      <c r="H60" s="67">
        <v>0</v>
      </c>
      <c r="I60" s="67">
        <v>43800</v>
      </c>
      <c r="J60" s="67">
        <v>4520000</v>
      </c>
      <c r="K60" s="67">
        <v>2100000</v>
      </c>
      <c r="L60" s="67">
        <v>0</v>
      </c>
      <c r="M60" s="67">
        <v>2420000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</row>
    <row r="61" spans="1:19" ht="26.25" customHeight="1">
      <c r="A61" s="68" t="s">
        <v>312</v>
      </c>
      <c r="B61" s="68" t="s">
        <v>329</v>
      </c>
      <c r="C61" s="68" t="s">
        <v>315</v>
      </c>
      <c r="D61" s="50" t="s">
        <v>330</v>
      </c>
      <c r="E61" s="67">
        <v>1090000</v>
      </c>
      <c r="F61" s="67">
        <v>0</v>
      </c>
      <c r="G61" s="67">
        <v>0</v>
      </c>
      <c r="H61" s="67">
        <v>0</v>
      </c>
      <c r="I61" s="67">
        <v>0</v>
      </c>
      <c r="J61" s="67">
        <v>1090000</v>
      </c>
      <c r="K61" s="67">
        <v>1000000</v>
      </c>
      <c r="L61" s="67">
        <v>90000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</row>
    <row r="62" spans="1:19" ht="26.25" customHeight="1">
      <c r="A62" s="68" t="s">
        <v>309</v>
      </c>
      <c r="B62" s="68" t="s">
        <v>325</v>
      </c>
      <c r="C62" s="68"/>
      <c r="D62" s="50" t="s">
        <v>331</v>
      </c>
      <c r="E62" s="67">
        <f aca="true" t="shared" si="5" ref="E62:S62">E63</f>
        <v>320000</v>
      </c>
      <c r="F62" s="67">
        <f t="shared" si="5"/>
        <v>0</v>
      </c>
      <c r="G62" s="67">
        <f t="shared" si="5"/>
        <v>0</v>
      </c>
      <c r="H62" s="67">
        <f t="shared" si="5"/>
        <v>0</v>
      </c>
      <c r="I62" s="67">
        <f t="shared" si="5"/>
        <v>0</v>
      </c>
      <c r="J62" s="67">
        <f t="shared" si="5"/>
        <v>320000</v>
      </c>
      <c r="K62" s="67">
        <f t="shared" si="5"/>
        <v>320000</v>
      </c>
      <c r="L62" s="67">
        <f t="shared" si="5"/>
        <v>0</v>
      </c>
      <c r="M62" s="67">
        <f t="shared" si="5"/>
        <v>0</v>
      </c>
      <c r="N62" s="67">
        <f t="shared" si="5"/>
        <v>0</v>
      </c>
      <c r="O62" s="67">
        <f t="shared" si="5"/>
        <v>0</v>
      </c>
      <c r="P62" s="67">
        <f t="shared" si="5"/>
        <v>0</v>
      </c>
      <c r="Q62" s="67">
        <f t="shared" si="5"/>
        <v>0</v>
      </c>
      <c r="R62" s="67">
        <f t="shared" si="5"/>
        <v>0</v>
      </c>
      <c r="S62" s="67">
        <f t="shared" si="5"/>
        <v>0</v>
      </c>
    </row>
    <row r="63" spans="1:19" ht="26.25" customHeight="1">
      <c r="A63" s="68" t="s">
        <v>312</v>
      </c>
      <c r="B63" s="68" t="s">
        <v>332</v>
      </c>
      <c r="C63" s="68" t="s">
        <v>323</v>
      </c>
      <c r="D63" s="50" t="s">
        <v>333</v>
      </c>
      <c r="E63" s="67">
        <v>320000</v>
      </c>
      <c r="F63" s="67">
        <v>0</v>
      </c>
      <c r="G63" s="67">
        <v>0</v>
      </c>
      <c r="H63" s="67">
        <v>0</v>
      </c>
      <c r="I63" s="67">
        <v>0</v>
      </c>
      <c r="J63" s="67">
        <v>320000</v>
      </c>
      <c r="K63" s="67">
        <v>320000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</row>
    <row r="64" spans="1:19" ht="26.25" customHeight="1">
      <c r="A64" s="68" t="s">
        <v>309</v>
      </c>
      <c r="B64" s="68" t="s">
        <v>334</v>
      </c>
      <c r="C64" s="68"/>
      <c r="D64" s="50" t="s">
        <v>335</v>
      </c>
      <c r="E64" s="67">
        <f aca="true" t="shared" si="6" ref="E64:S64">E65</f>
        <v>7930000</v>
      </c>
      <c r="F64" s="67">
        <f t="shared" si="6"/>
        <v>0</v>
      </c>
      <c r="G64" s="67">
        <f t="shared" si="6"/>
        <v>0</v>
      </c>
      <c r="H64" s="67">
        <f t="shared" si="6"/>
        <v>0</v>
      </c>
      <c r="I64" s="67">
        <f t="shared" si="6"/>
        <v>0</v>
      </c>
      <c r="J64" s="67">
        <f t="shared" si="6"/>
        <v>7930000</v>
      </c>
      <c r="K64" s="67">
        <f t="shared" si="6"/>
        <v>7930000</v>
      </c>
      <c r="L64" s="67">
        <f t="shared" si="6"/>
        <v>0</v>
      </c>
      <c r="M64" s="67">
        <f t="shared" si="6"/>
        <v>0</v>
      </c>
      <c r="N64" s="67">
        <f t="shared" si="6"/>
        <v>0</v>
      </c>
      <c r="O64" s="67">
        <f t="shared" si="6"/>
        <v>0</v>
      </c>
      <c r="P64" s="67">
        <f t="shared" si="6"/>
        <v>0</v>
      </c>
      <c r="Q64" s="67">
        <f t="shared" si="6"/>
        <v>0</v>
      </c>
      <c r="R64" s="67">
        <f t="shared" si="6"/>
        <v>0</v>
      </c>
      <c r="S64" s="67">
        <f t="shared" si="6"/>
        <v>0</v>
      </c>
    </row>
    <row r="65" spans="1:19" ht="26.25" customHeight="1">
      <c r="A65" s="68" t="s">
        <v>312</v>
      </c>
      <c r="B65" s="68" t="s">
        <v>336</v>
      </c>
      <c r="C65" s="68" t="s">
        <v>317</v>
      </c>
      <c r="D65" s="50" t="s">
        <v>337</v>
      </c>
      <c r="E65" s="67">
        <v>7930000</v>
      </c>
      <c r="F65" s="67">
        <v>0</v>
      </c>
      <c r="G65" s="67">
        <v>0</v>
      </c>
      <c r="H65" s="67">
        <v>0</v>
      </c>
      <c r="I65" s="67">
        <v>0</v>
      </c>
      <c r="J65" s="67">
        <v>7930000</v>
      </c>
      <c r="K65" s="67">
        <v>7930000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</row>
    <row r="66" spans="1:19" ht="26.25" customHeight="1">
      <c r="A66" s="68" t="s">
        <v>309</v>
      </c>
      <c r="B66" s="68" t="s">
        <v>317</v>
      </c>
      <c r="C66" s="68"/>
      <c r="D66" s="50" t="s">
        <v>338</v>
      </c>
      <c r="E66" s="67">
        <f aca="true" t="shared" si="7" ref="E66:S66">E67</f>
        <v>2152587.12</v>
      </c>
      <c r="F66" s="67">
        <f t="shared" si="7"/>
        <v>2152587.12</v>
      </c>
      <c r="G66" s="67">
        <f t="shared" si="7"/>
        <v>2041987.12</v>
      </c>
      <c r="H66" s="67">
        <f t="shared" si="7"/>
        <v>104000</v>
      </c>
      <c r="I66" s="67">
        <f t="shared" si="7"/>
        <v>6600</v>
      </c>
      <c r="J66" s="67">
        <f t="shared" si="7"/>
        <v>0</v>
      </c>
      <c r="K66" s="67">
        <f t="shared" si="7"/>
        <v>0</v>
      </c>
      <c r="L66" s="67">
        <f t="shared" si="7"/>
        <v>0</v>
      </c>
      <c r="M66" s="67">
        <f t="shared" si="7"/>
        <v>0</v>
      </c>
      <c r="N66" s="67">
        <f t="shared" si="7"/>
        <v>0</v>
      </c>
      <c r="O66" s="67">
        <f t="shared" si="7"/>
        <v>0</v>
      </c>
      <c r="P66" s="67">
        <f t="shared" si="7"/>
        <v>0</v>
      </c>
      <c r="Q66" s="67">
        <f t="shared" si="7"/>
        <v>0</v>
      </c>
      <c r="R66" s="67">
        <f t="shared" si="7"/>
        <v>0</v>
      </c>
      <c r="S66" s="67">
        <f t="shared" si="7"/>
        <v>0</v>
      </c>
    </row>
    <row r="67" spans="1:19" ht="26.25" customHeight="1">
      <c r="A67" s="68" t="s">
        <v>312</v>
      </c>
      <c r="B67" s="68" t="s">
        <v>339</v>
      </c>
      <c r="C67" s="68" t="s">
        <v>317</v>
      </c>
      <c r="D67" s="50" t="s">
        <v>340</v>
      </c>
      <c r="E67" s="67">
        <v>2152587.12</v>
      </c>
      <c r="F67" s="67">
        <v>2152587.12</v>
      </c>
      <c r="G67" s="67">
        <v>2041987.12</v>
      </c>
      <c r="H67" s="67">
        <v>104000</v>
      </c>
      <c r="I67" s="67">
        <v>6600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</row>
    <row r="68" spans="1:19" ht="26.25" customHeight="1">
      <c r="A68" s="68" t="s">
        <v>341</v>
      </c>
      <c r="B68" s="68"/>
      <c r="C68" s="68"/>
      <c r="D68" s="50" t="s">
        <v>342</v>
      </c>
      <c r="E68" s="67">
        <f aca="true" t="shared" si="8" ref="E68:S68">E69+E94</f>
        <v>26958873.600000005</v>
      </c>
      <c r="F68" s="67">
        <f t="shared" si="8"/>
        <v>26958873.600000005</v>
      </c>
      <c r="G68" s="67">
        <f t="shared" si="8"/>
        <v>26787033.600000005</v>
      </c>
      <c r="H68" s="67">
        <f t="shared" si="8"/>
        <v>0</v>
      </c>
      <c r="I68" s="67">
        <f t="shared" si="8"/>
        <v>171840</v>
      </c>
      <c r="J68" s="67">
        <f t="shared" si="8"/>
        <v>0</v>
      </c>
      <c r="K68" s="67">
        <f t="shared" si="8"/>
        <v>0</v>
      </c>
      <c r="L68" s="67">
        <f t="shared" si="8"/>
        <v>0</v>
      </c>
      <c r="M68" s="67">
        <f t="shared" si="8"/>
        <v>0</v>
      </c>
      <c r="N68" s="67">
        <f t="shared" si="8"/>
        <v>0</v>
      </c>
      <c r="O68" s="67">
        <f t="shared" si="8"/>
        <v>0</v>
      </c>
      <c r="P68" s="67">
        <f t="shared" si="8"/>
        <v>0</v>
      </c>
      <c r="Q68" s="67">
        <f t="shared" si="8"/>
        <v>0</v>
      </c>
      <c r="R68" s="67">
        <f t="shared" si="8"/>
        <v>0</v>
      </c>
      <c r="S68" s="67">
        <f t="shared" si="8"/>
        <v>0</v>
      </c>
    </row>
    <row r="69" spans="1:19" ht="26.25" customHeight="1">
      <c r="A69" s="68" t="s">
        <v>343</v>
      </c>
      <c r="B69" s="68" t="s">
        <v>344</v>
      </c>
      <c r="C69" s="68"/>
      <c r="D69" s="50" t="s">
        <v>345</v>
      </c>
      <c r="E69" s="67">
        <f aca="true" t="shared" si="9" ref="E69:S69">SUM(E70:E93)</f>
        <v>26787033.600000005</v>
      </c>
      <c r="F69" s="67">
        <f t="shared" si="9"/>
        <v>26787033.600000005</v>
      </c>
      <c r="G69" s="67">
        <f t="shared" si="9"/>
        <v>26787033.600000005</v>
      </c>
      <c r="H69" s="67">
        <f t="shared" si="9"/>
        <v>0</v>
      </c>
      <c r="I69" s="67">
        <f t="shared" si="9"/>
        <v>0</v>
      </c>
      <c r="J69" s="67">
        <f t="shared" si="9"/>
        <v>0</v>
      </c>
      <c r="K69" s="67">
        <f t="shared" si="9"/>
        <v>0</v>
      </c>
      <c r="L69" s="67">
        <f t="shared" si="9"/>
        <v>0</v>
      </c>
      <c r="M69" s="67">
        <f t="shared" si="9"/>
        <v>0</v>
      </c>
      <c r="N69" s="67">
        <f t="shared" si="9"/>
        <v>0</v>
      </c>
      <c r="O69" s="67">
        <f t="shared" si="9"/>
        <v>0</v>
      </c>
      <c r="P69" s="67">
        <f t="shared" si="9"/>
        <v>0</v>
      </c>
      <c r="Q69" s="67">
        <f t="shared" si="9"/>
        <v>0</v>
      </c>
      <c r="R69" s="67">
        <f t="shared" si="9"/>
        <v>0</v>
      </c>
      <c r="S69" s="67">
        <f t="shared" si="9"/>
        <v>0</v>
      </c>
    </row>
    <row r="70" spans="1:19" ht="26.25" customHeight="1">
      <c r="A70" s="68" t="s">
        <v>346</v>
      </c>
      <c r="B70" s="68" t="s">
        <v>347</v>
      </c>
      <c r="C70" s="68" t="s">
        <v>344</v>
      </c>
      <c r="D70" s="50" t="s">
        <v>348</v>
      </c>
      <c r="E70" s="67">
        <v>1327418.88</v>
      </c>
      <c r="F70" s="67">
        <v>1327418.88</v>
      </c>
      <c r="G70" s="67">
        <v>1327418.88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</row>
    <row r="71" spans="1:19" ht="26.25" customHeight="1">
      <c r="A71" s="68" t="s">
        <v>346</v>
      </c>
      <c r="B71" s="68" t="s">
        <v>347</v>
      </c>
      <c r="C71" s="68" t="s">
        <v>344</v>
      </c>
      <c r="D71" s="50" t="s">
        <v>348</v>
      </c>
      <c r="E71" s="67">
        <v>796571.52</v>
      </c>
      <c r="F71" s="67">
        <v>796571.52</v>
      </c>
      <c r="G71" s="67">
        <v>796571.52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</row>
    <row r="72" spans="1:19" ht="26.25" customHeight="1">
      <c r="A72" s="68" t="s">
        <v>346</v>
      </c>
      <c r="B72" s="68" t="s">
        <v>347</v>
      </c>
      <c r="C72" s="68" t="s">
        <v>344</v>
      </c>
      <c r="D72" s="50" t="s">
        <v>348</v>
      </c>
      <c r="E72" s="67">
        <v>2176312.32</v>
      </c>
      <c r="F72" s="67">
        <v>2176312.32</v>
      </c>
      <c r="G72" s="67">
        <v>2176312.32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</row>
    <row r="73" spans="1:19" ht="26.25" customHeight="1">
      <c r="A73" s="68" t="s">
        <v>346</v>
      </c>
      <c r="B73" s="68" t="s">
        <v>347</v>
      </c>
      <c r="C73" s="68" t="s">
        <v>344</v>
      </c>
      <c r="D73" s="50" t="s">
        <v>348</v>
      </c>
      <c r="E73" s="67">
        <v>746106.24</v>
      </c>
      <c r="F73" s="67">
        <v>746106.24</v>
      </c>
      <c r="G73" s="67">
        <v>746106.24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</row>
    <row r="74" spans="1:19" ht="26.25" customHeight="1">
      <c r="A74" s="68" t="s">
        <v>346</v>
      </c>
      <c r="B74" s="68" t="s">
        <v>347</v>
      </c>
      <c r="C74" s="68" t="s">
        <v>344</v>
      </c>
      <c r="D74" s="50" t="s">
        <v>348</v>
      </c>
      <c r="E74" s="67">
        <v>324443.52</v>
      </c>
      <c r="F74" s="67">
        <v>324443.52</v>
      </c>
      <c r="G74" s="67">
        <v>324443.52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</row>
    <row r="75" spans="1:19" ht="26.25" customHeight="1">
      <c r="A75" s="68" t="s">
        <v>346</v>
      </c>
      <c r="B75" s="68" t="s">
        <v>347</v>
      </c>
      <c r="C75" s="68" t="s">
        <v>344</v>
      </c>
      <c r="D75" s="50" t="s">
        <v>348</v>
      </c>
      <c r="E75" s="67">
        <v>704246.4</v>
      </c>
      <c r="F75" s="67">
        <v>704246.4</v>
      </c>
      <c r="G75" s="67">
        <v>704246.4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</row>
    <row r="76" spans="1:19" ht="26.25" customHeight="1">
      <c r="A76" s="68" t="s">
        <v>346</v>
      </c>
      <c r="B76" s="68" t="s">
        <v>347</v>
      </c>
      <c r="C76" s="68" t="s">
        <v>344</v>
      </c>
      <c r="D76" s="50" t="s">
        <v>348</v>
      </c>
      <c r="E76" s="67">
        <v>702579.84</v>
      </c>
      <c r="F76" s="67">
        <v>702579.84</v>
      </c>
      <c r="G76" s="67">
        <v>702579.84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</row>
    <row r="77" spans="1:19" ht="26.25" customHeight="1">
      <c r="A77" s="68" t="s">
        <v>346</v>
      </c>
      <c r="B77" s="68" t="s">
        <v>347</v>
      </c>
      <c r="C77" s="68" t="s">
        <v>344</v>
      </c>
      <c r="D77" s="50" t="s">
        <v>348</v>
      </c>
      <c r="E77" s="67">
        <v>513667.2</v>
      </c>
      <c r="F77" s="67">
        <v>513667.2</v>
      </c>
      <c r="G77" s="67">
        <v>513667.2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</row>
    <row r="78" spans="1:19" ht="26.25" customHeight="1">
      <c r="A78" s="68" t="s">
        <v>346</v>
      </c>
      <c r="B78" s="68" t="s">
        <v>347</v>
      </c>
      <c r="C78" s="68" t="s">
        <v>344</v>
      </c>
      <c r="D78" s="50" t="s">
        <v>348</v>
      </c>
      <c r="E78" s="67">
        <v>1105864.32</v>
      </c>
      <c r="F78" s="67">
        <v>1105864.32</v>
      </c>
      <c r="G78" s="67">
        <v>1105864.32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</row>
    <row r="79" spans="1:19" ht="26.25" customHeight="1">
      <c r="A79" s="68" t="s">
        <v>346</v>
      </c>
      <c r="B79" s="68" t="s">
        <v>347</v>
      </c>
      <c r="C79" s="68" t="s">
        <v>344</v>
      </c>
      <c r="D79" s="50" t="s">
        <v>348</v>
      </c>
      <c r="E79" s="67">
        <v>1219635.84</v>
      </c>
      <c r="F79" s="67">
        <v>1219635.84</v>
      </c>
      <c r="G79" s="67">
        <v>1219635.84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</row>
    <row r="80" spans="1:19" ht="26.25" customHeight="1">
      <c r="A80" s="68" t="s">
        <v>346</v>
      </c>
      <c r="B80" s="68" t="s">
        <v>347</v>
      </c>
      <c r="C80" s="68" t="s">
        <v>344</v>
      </c>
      <c r="D80" s="50" t="s">
        <v>348</v>
      </c>
      <c r="E80" s="67">
        <v>1846934.4</v>
      </c>
      <c r="F80" s="67">
        <v>1846934.4</v>
      </c>
      <c r="G80" s="67">
        <v>1846934.4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</row>
    <row r="81" spans="1:19" ht="26.25" customHeight="1">
      <c r="A81" s="68" t="s">
        <v>346</v>
      </c>
      <c r="B81" s="68" t="s">
        <v>347</v>
      </c>
      <c r="C81" s="68" t="s">
        <v>344</v>
      </c>
      <c r="D81" s="50" t="s">
        <v>348</v>
      </c>
      <c r="E81" s="67">
        <v>510389.76</v>
      </c>
      <c r="F81" s="67">
        <v>510389.76</v>
      </c>
      <c r="G81" s="67">
        <v>510389.76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</row>
    <row r="82" spans="1:19" ht="26.25" customHeight="1">
      <c r="A82" s="68" t="s">
        <v>346</v>
      </c>
      <c r="B82" s="68" t="s">
        <v>347</v>
      </c>
      <c r="C82" s="68" t="s">
        <v>344</v>
      </c>
      <c r="D82" s="50" t="s">
        <v>348</v>
      </c>
      <c r="E82" s="67">
        <v>620736</v>
      </c>
      <c r="F82" s="67">
        <v>620736</v>
      </c>
      <c r="G82" s="67">
        <v>620736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</row>
    <row r="83" spans="1:19" ht="26.25" customHeight="1">
      <c r="A83" s="68" t="s">
        <v>346</v>
      </c>
      <c r="B83" s="68" t="s">
        <v>347</v>
      </c>
      <c r="C83" s="68" t="s">
        <v>344</v>
      </c>
      <c r="D83" s="50" t="s">
        <v>348</v>
      </c>
      <c r="E83" s="67">
        <v>456464.64</v>
      </c>
      <c r="F83" s="67">
        <v>456464.64</v>
      </c>
      <c r="G83" s="67">
        <v>456464.64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</row>
    <row r="84" spans="1:19" ht="26.25" customHeight="1">
      <c r="A84" s="68" t="s">
        <v>346</v>
      </c>
      <c r="B84" s="68" t="s">
        <v>347</v>
      </c>
      <c r="C84" s="68" t="s">
        <v>344</v>
      </c>
      <c r="D84" s="50" t="s">
        <v>348</v>
      </c>
      <c r="E84" s="67">
        <v>579882.24</v>
      </c>
      <c r="F84" s="67">
        <v>579882.24</v>
      </c>
      <c r="G84" s="67">
        <v>579882.24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</row>
    <row r="85" spans="1:19" ht="26.25" customHeight="1">
      <c r="A85" s="68" t="s">
        <v>346</v>
      </c>
      <c r="B85" s="68" t="s">
        <v>347</v>
      </c>
      <c r="C85" s="68" t="s">
        <v>344</v>
      </c>
      <c r="D85" s="50" t="s">
        <v>348</v>
      </c>
      <c r="E85" s="67">
        <v>370542.72</v>
      </c>
      <c r="F85" s="67">
        <v>370542.72</v>
      </c>
      <c r="G85" s="67">
        <v>370542.72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</row>
    <row r="86" spans="1:19" ht="26.25" customHeight="1">
      <c r="A86" s="68" t="s">
        <v>346</v>
      </c>
      <c r="B86" s="68" t="s">
        <v>347</v>
      </c>
      <c r="C86" s="68" t="s">
        <v>344</v>
      </c>
      <c r="D86" s="50" t="s">
        <v>348</v>
      </c>
      <c r="E86" s="67">
        <v>753033.6</v>
      </c>
      <c r="F86" s="67">
        <v>753033.6</v>
      </c>
      <c r="G86" s="67">
        <v>753033.6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</row>
    <row r="87" spans="1:19" ht="26.25" customHeight="1">
      <c r="A87" s="68" t="s">
        <v>346</v>
      </c>
      <c r="B87" s="68" t="s">
        <v>347</v>
      </c>
      <c r="C87" s="68" t="s">
        <v>344</v>
      </c>
      <c r="D87" s="50" t="s">
        <v>348</v>
      </c>
      <c r="E87" s="67">
        <v>2266533.12</v>
      </c>
      <c r="F87" s="67">
        <v>2266533.12</v>
      </c>
      <c r="G87" s="67">
        <v>2266533.12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</row>
    <row r="88" spans="1:19" ht="26.25" customHeight="1">
      <c r="A88" s="68" t="s">
        <v>346</v>
      </c>
      <c r="B88" s="68" t="s">
        <v>347</v>
      </c>
      <c r="C88" s="68" t="s">
        <v>344</v>
      </c>
      <c r="D88" s="50" t="s">
        <v>348</v>
      </c>
      <c r="E88" s="67">
        <v>551769.6</v>
      </c>
      <c r="F88" s="67">
        <v>551769.6</v>
      </c>
      <c r="G88" s="67">
        <v>551769.6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</row>
    <row r="89" spans="1:19" ht="26.25" customHeight="1">
      <c r="A89" s="68" t="s">
        <v>346</v>
      </c>
      <c r="B89" s="68" t="s">
        <v>347</v>
      </c>
      <c r="C89" s="68" t="s">
        <v>344</v>
      </c>
      <c r="D89" s="50" t="s">
        <v>348</v>
      </c>
      <c r="E89" s="67">
        <v>1040728.32</v>
      </c>
      <c r="F89" s="67">
        <v>1040728.32</v>
      </c>
      <c r="G89" s="67">
        <v>1040728.32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</row>
    <row r="90" spans="1:19" ht="26.25" customHeight="1">
      <c r="A90" s="68" t="s">
        <v>346</v>
      </c>
      <c r="B90" s="68" t="s">
        <v>347</v>
      </c>
      <c r="C90" s="68" t="s">
        <v>344</v>
      </c>
      <c r="D90" s="50" t="s">
        <v>348</v>
      </c>
      <c r="E90" s="67">
        <v>885465.6</v>
      </c>
      <c r="F90" s="67">
        <v>885465.6</v>
      </c>
      <c r="G90" s="67">
        <v>885465.6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</row>
    <row r="91" spans="1:19" ht="26.25" customHeight="1">
      <c r="A91" s="68" t="s">
        <v>346</v>
      </c>
      <c r="B91" s="68" t="s">
        <v>347</v>
      </c>
      <c r="C91" s="68" t="s">
        <v>344</v>
      </c>
      <c r="D91" s="50" t="s">
        <v>348</v>
      </c>
      <c r="E91" s="67">
        <v>3346669.44</v>
      </c>
      <c r="F91" s="67">
        <v>3346669.44</v>
      </c>
      <c r="G91" s="67">
        <v>3346669.44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</row>
    <row r="92" spans="1:19" ht="26.25" customHeight="1">
      <c r="A92" s="68" t="s">
        <v>346</v>
      </c>
      <c r="B92" s="68" t="s">
        <v>347</v>
      </c>
      <c r="C92" s="68" t="s">
        <v>344</v>
      </c>
      <c r="D92" s="50" t="s">
        <v>348</v>
      </c>
      <c r="E92" s="67">
        <v>3637858.56</v>
      </c>
      <c r="F92" s="67">
        <v>3637858.56</v>
      </c>
      <c r="G92" s="67">
        <v>3637858.56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</row>
    <row r="93" spans="1:19" ht="26.25" customHeight="1">
      <c r="A93" s="68" t="s">
        <v>346</v>
      </c>
      <c r="B93" s="68" t="s">
        <v>347</v>
      </c>
      <c r="C93" s="68" t="s">
        <v>344</v>
      </c>
      <c r="D93" s="50" t="s">
        <v>348</v>
      </c>
      <c r="E93" s="67">
        <v>303179.52</v>
      </c>
      <c r="F93" s="67">
        <v>303179.52</v>
      </c>
      <c r="G93" s="67">
        <v>303179.52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</row>
    <row r="94" spans="1:19" ht="26.25" customHeight="1">
      <c r="A94" s="68" t="s">
        <v>343</v>
      </c>
      <c r="B94" s="68" t="s">
        <v>351</v>
      </c>
      <c r="C94" s="68"/>
      <c r="D94" s="50" t="s">
        <v>352</v>
      </c>
      <c r="E94" s="67">
        <f aca="true" t="shared" si="10" ref="E94:S94">E95</f>
        <v>171840</v>
      </c>
      <c r="F94" s="67">
        <f t="shared" si="10"/>
        <v>171840</v>
      </c>
      <c r="G94" s="67">
        <f t="shared" si="10"/>
        <v>0</v>
      </c>
      <c r="H94" s="67">
        <f t="shared" si="10"/>
        <v>0</v>
      </c>
      <c r="I94" s="67">
        <f t="shared" si="10"/>
        <v>171840</v>
      </c>
      <c r="J94" s="67">
        <f t="shared" si="10"/>
        <v>0</v>
      </c>
      <c r="K94" s="67">
        <f t="shared" si="10"/>
        <v>0</v>
      </c>
      <c r="L94" s="67">
        <f t="shared" si="10"/>
        <v>0</v>
      </c>
      <c r="M94" s="67">
        <f t="shared" si="10"/>
        <v>0</v>
      </c>
      <c r="N94" s="67">
        <f t="shared" si="10"/>
        <v>0</v>
      </c>
      <c r="O94" s="67">
        <f t="shared" si="10"/>
        <v>0</v>
      </c>
      <c r="P94" s="67">
        <f t="shared" si="10"/>
        <v>0</v>
      </c>
      <c r="Q94" s="67">
        <f t="shared" si="10"/>
        <v>0</v>
      </c>
      <c r="R94" s="67">
        <f t="shared" si="10"/>
        <v>0</v>
      </c>
      <c r="S94" s="67">
        <f t="shared" si="10"/>
        <v>0</v>
      </c>
    </row>
    <row r="95" spans="1:19" ht="26.25" customHeight="1">
      <c r="A95" s="68" t="s">
        <v>346</v>
      </c>
      <c r="B95" s="68" t="s">
        <v>353</v>
      </c>
      <c r="C95" s="68" t="s">
        <v>310</v>
      </c>
      <c r="D95" s="50" t="s">
        <v>354</v>
      </c>
      <c r="E95" s="67">
        <v>171840</v>
      </c>
      <c r="F95" s="67">
        <v>171840</v>
      </c>
      <c r="G95" s="67">
        <v>0</v>
      </c>
      <c r="H95" s="67">
        <v>0</v>
      </c>
      <c r="I95" s="67">
        <v>171840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</row>
    <row r="96" spans="1:19" ht="26.25" customHeight="1">
      <c r="A96" s="68" t="s">
        <v>355</v>
      </c>
      <c r="B96" s="68"/>
      <c r="C96" s="68"/>
      <c r="D96" s="50" t="s">
        <v>356</v>
      </c>
      <c r="E96" s="67">
        <f aca="true" t="shared" si="11" ref="E96:S96">E97</f>
        <v>20096886.24</v>
      </c>
      <c r="F96" s="67">
        <f t="shared" si="11"/>
        <v>20096886.24</v>
      </c>
      <c r="G96" s="67">
        <f t="shared" si="11"/>
        <v>20096886.24</v>
      </c>
      <c r="H96" s="67">
        <f t="shared" si="11"/>
        <v>0</v>
      </c>
      <c r="I96" s="67">
        <f t="shared" si="11"/>
        <v>0</v>
      </c>
      <c r="J96" s="67">
        <f t="shared" si="11"/>
        <v>0</v>
      </c>
      <c r="K96" s="67">
        <f t="shared" si="11"/>
        <v>0</v>
      </c>
      <c r="L96" s="67">
        <f t="shared" si="11"/>
        <v>0</v>
      </c>
      <c r="M96" s="67">
        <f t="shared" si="11"/>
        <v>0</v>
      </c>
      <c r="N96" s="67">
        <f t="shared" si="11"/>
        <v>0</v>
      </c>
      <c r="O96" s="67">
        <f t="shared" si="11"/>
        <v>0</v>
      </c>
      <c r="P96" s="67">
        <f t="shared" si="11"/>
        <v>0</v>
      </c>
      <c r="Q96" s="67">
        <f t="shared" si="11"/>
        <v>0</v>
      </c>
      <c r="R96" s="67">
        <f t="shared" si="11"/>
        <v>0</v>
      </c>
      <c r="S96" s="67">
        <f t="shared" si="11"/>
        <v>0</v>
      </c>
    </row>
    <row r="97" spans="1:19" ht="26.25" customHeight="1">
      <c r="A97" s="68" t="s">
        <v>357</v>
      </c>
      <c r="B97" s="68" t="s">
        <v>315</v>
      </c>
      <c r="C97" s="68"/>
      <c r="D97" s="50" t="s">
        <v>358</v>
      </c>
      <c r="E97" s="67">
        <f aca="true" t="shared" si="12" ref="E97:S97">SUM(E98:E122)</f>
        <v>20096886.24</v>
      </c>
      <c r="F97" s="67">
        <f t="shared" si="12"/>
        <v>20096886.24</v>
      </c>
      <c r="G97" s="67">
        <f t="shared" si="12"/>
        <v>20096886.24</v>
      </c>
      <c r="H97" s="67">
        <f t="shared" si="12"/>
        <v>0</v>
      </c>
      <c r="I97" s="67">
        <f t="shared" si="12"/>
        <v>0</v>
      </c>
      <c r="J97" s="67">
        <f t="shared" si="12"/>
        <v>0</v>
      </c>
      <c r="K97" s="67">
        <f t="shared" si="12"/>
        <v>0</v>
      </c>
      <c r="L97" s="67">
        <f t="shared" si="12"/>
        <v>0</v>
      </c>
      <c r="M97" s="67">
        <f t="shared" si="12"/>
        <v>0</v>
      </c>
      <c r="N97" s="67">
        <f t="shared" si="12"/>
        <v>0</v>
      </c>
      <c r="O97" s="67">
        <f t="shared" si="12"/>
        <v>0</v>
      </c>
      <c r="P97" s="67">
        <f t="shared" si="12"/>
        <v>0</v>
      </c>
      <c r="Q97" s="67">
        <f t="shared" si="12"/>
        <v>0</v>
      </c>
      <c r="R97" s="67">
        <f t="shared" si="12"/>
        <v>0</v>
      </c>
      <c r="S97" s="67">
        <f t="shared" si="12"/>
        <v>0</v>
      </c>
    </row>
    <row r="98" spans="1:19" ht="26.25" customHeight="1">
      <c r="A98" s="68" t="s">
        <v>359</v>
      </c>
      <c r="B98" s="68" t="s">
        <v>320</v>
      </c>
      <c r="C98" s="68" t="s">
        <v>310</v>
      </c>
      <c r="D98" s="50" t="s">
        <v>360</v>
      </c>
      <c r="E98" s="67">
        <v>243332.64</v>
      </c>
      <c r="F98" s="67">
        <v>243332.64</v>
      </c>
      <c r="G98" s="67">
        <v>243332.64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</row>
    <row r="99" spans="1:19" ht="26.25" customHeight="1">
      <c r="A99" s="68" t="s">
        <v>359</v>
      </c>
      <c r="B99" s="68" t="s">
        <v>320</v>
      </c>
      <c r="C99" s="68" t="s">
        <v>310</v>
      </c>
      <c r="D99" s="50" t="s">
        <v>360</v>
      </c>
      <c r="E99" s="67">
        <v>995564.16</v>
      </c>
      <c r="F99" s="67">
        <v>995564.16</v>
      </c>
      <c r="G99" s="67">
        <v>995564.16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</row>
    <row r="100" spans="1:19" ht="26.25" customHeight="1">
      <c r="A100" s="68" t="s">
        <v>359</v>
      </c>
      <c r="B100" s="68" t="s">
        <v>320</v>
      </c>
      <c r="C100" s="68" t="s">
        <v>310</v>
      </c>
      <c r="D100" s="50" t="s">
        <v>360</v>
      </c>
      <c r="E100" s="67">
        <v>1385200.8</v>
      </c>
      <c r="F100" s="67">
        <v>1385200.8</v>
      </c>
      <c r="G100" s="67">
        <v>1385200.8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</row>
    <row r="101" spans="1:19" ht="26.25" customHeight="1">
      <c r="A101" s="68" t="s">
        <v>359</v>
      </c>
      <c r="B101" s="68" t="s">
        <v>320</v>
      </c>
      <c r="C101" s="68" t="s">
        <v>310</v>
      </c>
      <c r="D101" s="50" t="s">
        <v>360</v>
      </c>
      <c r="E101" s="67">
        <v>434911.68</v>
      </c>
      <c r="F101" s="67">
        <v>434911.68</v>
      </c>
      <c r="G101" s="67">
        <v>434911.68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</row>
    <row r="102" spans="1:19" ht="26.25" customHeight="1">
      <c r="A102" s="68" t="s">
        <v>359</v>
      </c>
      <c r="B102" s="68" t="s">
        <v>320</v>
      </c>
      <c r="C102" s="68" t="s">
        <v>310</v>
      </c>
      <c r="D102" s="50" t="s">
        <v>360</v>
      </c>
      <c r="E102" s="67">
        <v>277907.04</v>
      </c>
      <c r="F102" s="67">
        <v>277907.04</v>
      </c>
      <c r="G102" s="67">
        <v>277907.04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</row>
    <row r="103" spans="1:19" ht="26.25" customHeight="1">
      <c r="A103" s="68" t="s">
        <v>359</v>
      </c>
      <c r="B103" s="68" t="s">
        <v>320</v>
      </c>
      <c r="C103" s="68" t="s">
        <v>310</v>
      </c>
      <c r="D103" s="50" t="s">
        <v>360</v>
      </c>
      <c r="E103" s="67">
        <v>528184.8</v>
      </c>
      <c r="F103" s="67">
        <v>528184.8</v>
      </c>
      <c r="G103" s="67">
        <v>528184.8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</row>
    <row r="104" spans="1:19" ht="26.25" customHeight="1">
      <c r="A104" s="68" t="s">
        <v>359</v>
      </c>
      <c r="B104" s="68" t="s">
        <v>320</v>
      </c>
      <c r="C104" s="68" t="s">
        <v>310</v>
      </c>
      <c r="D104" s="50" t="s">
        <v>360</v>
      </c>
      <c r="E104" s="67">
        <v>829398.24</v>
      </c>
      <c r="F104" s="67">
        <v>829398.24</v>
      </c>
      <c r="G104" s="67">
        <v>829398.24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</row>
    <row r="105" spans="1:19" ht="26.25" customHeight="1">
      <c r="A105" s="68" t="s">
        <v>359</v>
      </c>
      <c r="B105" s="68" t="s">
        <v>320</v>
      </c>
      <c r="C105" s="68" t="s">
        <v>310</v>
      </c>
      <c r="D105" s="50" t="s">
        <v>360</v>
      </c>
      <c r="E105" s="67">
        <v>227384.64</v>
      </c>
      <c r="F105" s="67">
        <v>227384.64</v>
      </c>
      <c r="G105" s="67">
        <v>227384.64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</row>
    <row r="106" spans="1:19" ht="26.25" customHeight="1">
      <c r="A106" s="68" t="s">
        <v>359</v>
      </c>
      <c r="B106" s="68" t="s">
        <v>320</v>
      </c>
      <c r="C106" s="68" t="s">
        <v>310</v>
      </c>
      <c r="D106" s="50" t="s">
        <v>360</v>
      </c>
      <c r="E106" s="67">
        <v>559579.68</v>
      </c>
      <c r="F106" s="67">
        <v>559579.68</v>
      </c>
      <c r="G106" s="67">
        <v>559579.68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</row>
    <row r="107" spans="1:19" ht="26.25" customHeight="1">
      <c r="A107" s="68" t="s">
        <v>359</v>
      </c>
      <c r="B107" s="68" t="s">
        <v>320</v>
      </c>
      <c r="C107" s="68" t="s">
        <v>310</v>
      </c>
      <c r="D107" s="50" t="s">
        <v>360</v>
      </c>
      <c r="E107" s="67">
        <v>2510002.08</v>
      </c>
      <c r="F107" s="67">
        <v>2510002.08</v>
      </c>
      <c r="G107" s="67">
        <v>2510002.08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</row>
    <row r="108" spans="1:19" ht="26.25" customHeight="1">
      <c r="A108" s="68" t="s">
        <v>359</v>
      </c>
      <c r="B108" s="68" t="s">
        <v>320</v>
      </c>
      <c r="C108" s="68" t="s">
        <v>310</v>
      </c>
      <c r="D108" s="50" t="s">
        <v>360</v>
      </c>
      <c r="E108" s="67">
        <v>465552</v>
      </c>
      <c r="F108" s="67">
        <v>465552</v>
      </c>
      <c r="G108" s="67">
        <v>465552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</row>
    <row r="109" spans="1:19" ht="26.25" customHeight="1">
      <c r="A109" s="68" t="s">
        <v>359</v>
      </c>
      <c r="B109" s="68" t="s">
        <v>320</v>
      </c>
      <c r="C109" s="68" t="s">
        <v>310</v>
      </c>
      <c r="D109" s="50" t="s">
        <v>360</v>
      </c>
      <c r="E109" s="67">
        <v>385250.4</v>
      </c>
      <c r="F109" s="67">
        <v>385250.4</v>
      </c>
      <c r="G109" s="67">
        <v>385250.4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</row>
    <row r="110" spans="1:19" ht="26.25" customHeight="1">
      <c r="A110" s="68" t="s">
        <v>359</v>
      </c>
      <c r="B110" s="68" t="s">
        <v>320</v>
      </c>
      <c r="C110" s="68" t="s">
        <v>310</v>
      </c>
      <c r="D110" s="50" t="s">
        <v>360</v>
      </c>
      <c r="E110" s="67">
        <v>526934.88</v>
      </c>
      <c r="F110" s="67">
        <v>526934.88</v>
      </c>
      <c r="G110" s="67">
        <v>526934.88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</row>
    <row r="111" spans="1:19" ht="26.25" customHeight="1">
      <c r="A111" s="68" t="s">
        <v>359</v>
      </c>
      <c r="B111" s="68" t="s">
        <v>320</v>
      </c>
      <c r="C111" s="68" t="s">
        <v>310</v>
      </c>
      <c r="D111" s="50" t="s">
        <v>360</v>
      </c>
      <c r="E111" s="67">
        <v>382792.32</v>
      </c>
      <c r="F111" s="67">
        <v>382792.32</v>
      </c>
      <c r="G111" s="67">
        <v>382792.32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</row>
    <row r="112" spans="1:19" ht="26.25" customHeight="1">
      <c r="A112" s="68" t="s">
        <v>359</v>
      </c>
      <c r="B112" s="68" t="s">
        <v>320</v>
      </c>
      <c r="C112" s="68" t="s">
        <v>310</v>
      </c>
      <c r="D112" s="50" t="s">
        <v>360</v>
      </c>
      <c r="E112" s="67">
        <v>664099.2</v>
      </c>
      <c r="F112" s="67">
        <v>664099.2</v>
      </c>
      <c r="G112" s="67">
        <v>664099.2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</row>
    <row r="113" spans="1:19" ht="26.25" customHeight="1">
      <c r="A113" s="68" t="s">
        <v>359</v>
      </c>
      <c r="B113" s="68" t="s">
        <v>320</v>
      </c>
      <c r="C113" s="68" t="s">
        <v>310</v>
      </c>
      <c r="D113" s="50" t="s">
        <v>360</v>
      </c>
      <c r="E113" s="67">
        <v>780546.24</v>
      </c>
      <c r="F113" s="67">
        <v>780546.24</v>
      </c>
      <c r="G113" s="67">
        <v>780546.24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</row>
    <row r="114" spans="1:19" ht="26.25" customHeight="1">
      <c r="A114" s="68" t="s">
        <v>359</v>
      </c>
      <c r="B114" s="68" t="s">
        <v>320</v>
      </c>
      <c r="C114" s="68" t="s">
        <v>310</v>
      </c>
      <c r="D114" s="50" t="s">
        <v>360</v>
      </c>
      <c r="E114" s="67">
        <v>2728393.92</v>
      </c>
      <c r="F114" s="67">
        <v>2728393.92</v>
      </c>
      <c r="G114" s="67">
        <v>2728393.92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</row>
    <row r="115" spans="1:19" ht="26.25" customHeight="1">
      <c r="A115" s="68" t="s">
        <v>359</v>
      </c>
      <c r="B115" s="68" t="s">
        <v>320</v>
      </c>
      <c r="C115" s="68" t="s">
        <v>310</v>
      </c>
      <c r="D115" s="50" t="s">
        <v>360</v>
      </c>
      <c r="E115" s="67">
        <v>564775.2</v>
      </c>
      <c r="F115" s="67">
        <v>564775.2</v>
      </c>
      <c r="G115" s="67">
        <v>564775.2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</row>
    <row r="116" spans="1:19" ht="26.25" customHeight="1">
      <c r="A116" s="68" t="s">
        <v>359</v>
      </c>
      <c r="B116" s="68" t="s">
        <v>320</v>
      </c>
      <c r="C116" s="68" t="s">
        <v>310</v>
      </c>
      <c r="D116" s="50" t="s">
        <v>360</v>
      </c>
      <c r="E116" s="67">
        <v>597428.64</v>
      </c>
      <c r="F116" s="67">
        <v>597428.64</v>
      </c>
      <c r="G116" s="67">
        <v>597428.64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</row>
    <row r="117" spans="1:19" ht="26.25" customHeight="1">
      <c r="A117" s="68" t="s">
        <v>359</v>
      </c>
      <c r="B117" s="68" t="s">
        <v>320</v>
      </c>
      <c r="C117" s="68" t="s">
        <v>310</v>
      </c>
      <c r="D117" s="50" t="s">
        <v>360</v>
      </c>
      <c r="E117" s="67">
        <v>413827.2</v>
      </c>
      <c r="F117" s="67">
        <v>413827.2</v>
      </c>
      <c r="G117" s="67">
        <v>413827.2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</row>
    <row r="118" spans="1:19" ht="26.25" customHeight="1">
      <c r="A118" s="68" t="s">
        <v>359</v>
      </c>
      <c r="B118" s="68" t="s">
        <v>320</v>
      </c>
      <c r="C118" s="68" t="s">
        <v>310</v>
      </c>
      <c r="D118" s="50" t="s">
        <v>360</v>
      </c>
      <c r="E118" s="67">
        <v>914726.88</v>
      </c>
      <c r="F118" s="67">
        <v>914726.88</v>
      </c>
      <c r="G118" s="67">
        <v>914726.88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</row>
    <row r="119" spans="1:19" ht="26.25" customHeight="1">
      <c r="A119" s="68" t="s">
        <v>359</v>
      </c>
      <c r="B119" s="68" t="s">
        <v>320</v>
      </c>
      <c r="C119" s="68" t="s">
        <v>310</v>
      </c>
      <c r="D119" s="50" t="s">
        <v>360</v>
      </c>
      <c r="E119" s="67">
        <v>1699899.84</v>
      </c>
      <c r="F119" s="67">
        <v>1699899.84</v>
      </c>
      <c r="G119" s="67">
        <v>1699899.84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</row>
    <row r="120" spans="1:19" ht="26.25" customHeight="1">
      <c r="A120" s="68" t="s">
        <v>359</v>
      </c>
      <c r="B120" s="68" t="s">
        <v>320</v>
      </c>
      <c r="C120" s="68" t="s">
        <v>310</v>
      </c>
      <c r="D120" s="50" t="s">
        <v>360</v>
      </c>
      <c r="E120" s="67">
        <v>342348.48</v>
      </c>
      <c r="F120" s="67">
        <v>342348.48</v>
      </c>
      <c r="G120" s="67">
        <v>342348.48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</row>
    <row r="121" spans="1:19" ht="26.25" customHeight="1">
      <c r="A121" s="68" t="s">
        <v>359</v>
      </c>
      <c r="B121" s="68" t="s">
        <v>320</v>
      </c>
      <c r="C121" s="68" t="s">
        <v>310</v>
      </c>
      <c r="D121" s="50" t="s">
        <v>360</v>
      </c>
      <c r="E121" s="67">
        <v>1632234.24</v>
      </c>
      <c r="F121" s="67">
        <v>1632234.24</v>
      </c>
      <c r="G121" s="67">
        <v>1632234.24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</row>
    <row r="122" spans="1:19" ht="26.25" customHeight="1">
      <c r="A122" s="68" t="s">
        <v>359</v>
      </c>
      <c r="B122" s="68" t="s">
        <v>320</v>
      </c>
      <c r="C122" s="68" t="s">
        <v>310</v>
      </c>
      <c r="D122" s="50" t="s">
        <v>360</v>
      </c>
      <c r="E122" s="67">
        <v>6611.04</v>
      </c>
      <c r="F122" s="67">
        <v>6611.04</v>
      </c>
      <c r="G122" s="67">
        <v>6611.04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</row>
  </sheetData>
  <sheetProtection formatCells="0" formatColumns="0" formatRows="0"/>
  <mergeCells count="23">
    <mergeCell ref="S5:S6"/>
    <mergeCell ref="I5:I6"/>
    <mergeCell ref="J5:J6"/>
    <mergeCell ref="K5:K6"/>
    <mergeCell ref="L5:L6"/>
    <mergeCell ref="M5:M6"/>
    <mergeCell ref="O5:O6"/>
    <mergeCell ref="P5:P6"/>
    <mergeCell ref="Q5:Q6"/>
    <mergeCell ref="R5:R6"/>
    <mergeCell ref="N5:N6"/>
    <mergeCell ref="A5:C5"/>
    <mergeCell ref="D5:D6"/>
    <mergeCell ref="E4:E6"/>
    <mergeCell ref="F5:F6"/>
    <mergeCell ref="G5:G6"/>
    <mergeCell ref="H5:H6"/>
    <mergeCell ref="A2:S2"/>
    <mergeCell ref="A3:E3"/>
    <mergeCell ref="R3:S3"/>
    <mergeCell ref="A4:D4"/>
    <mergeCell ref="F4:I4"/>
    <mergeCell ref="J4:S4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0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50390625" style="13" customWidth="1"/>
    <col min="2" max="2" width="7.125" style="13" customWidth="1"/>
    <col min="3" max="3" width="6.875" style="13" customWidth="1"/>
    <col min="4" max="4" width="16.375" style="13" customWidth="1"/>
    <col min="5" max="5" width="20.00390625" style="13" customWidth="1"/>
    <col min="6" max="6" width="19.875" style="13" customWidth="1"/>
    <col min="7" max="7" width="15.75390625" style="13" customWidth="1"/>
    <col min="8" max="8" width="13.625" style="13" customWidth="1"/>
    <col min="9" max="9" width="14.625" style="13" customWidth="1"/>
    <col min="10" max="16384" width="9.00390625" style="13" customWidth="1"/>
  </cols>
  <sheetData>
    <row r="1" ht="13.5" customHeight="1"/>
    <row r="2" spans="1:9" ht="42.75" customHeight="1">
      <c r="A2" s="157" t="s">
        <v>178</v>
      </c>
      <c r="B2" s="157"/>
      <c r="C2" s="157"/>
      <c r="D2" s="157"/>
      <c r="E2" s="157"/>
      <c r="F2" s="157"/>
      <c r="G2" s="157"/>
      <c r="H2" s="157"/>
      <c r="I2" s="157"/>
    </row>
    <row r="3" spans="1:9" ht="18" customHeight="1">
      <c r="A3" s="109" t="s">
        <v>361</v>
      </c>
      <c r="B3" s="109"/>
      <c r="C3" s="109"/>
      <c r="D3" s="109"/>
      <c r="E3" s="109"/>
      <c r="I3" s="17" t="s">
        <v>1</v>
      </c>
    </row>
    <row r="4" spans="1:9" ht="17.25" customHeight="1">
      <c r="A4" s="123" t="s">
        <v>67</v>
      </c>
      <c r="B4" s="149"/>
      <c r="C4" s="149"/>
      <c r="D4" s="124"/>
      <c r="E4" s="118" t="s">
        <v>59</v>
      </c>
      <c r="F4" s="123" t="s">
        <v>7</v>
      </c>
      <c r="G4" s="149"/>
      <c r="H4" s="149"/>
      <c r="I4" s="124"/>
    </row>
    <row r="5" spans="1:9" ht="13.5" customHeight="1">
      <c r="A5" s="123" t="s">
        <v>73</v>
      </c>
      <c r="B5" s="149"/>
      <c r="C5" s="124"/>
      <c r="D5" s="118" t="s">
        <v>71</v>
      </c>
      <c r="E5" s="159"/>
      <c r="F5" s="118" t="s">
        <v>74</v>
      </c>
      <c r="G5" s="118" t="s">
        <v>75</v>
      </c>
      <c r="H5" s="118" t="s">
        <v>76</v>
      </c>
      <c r="I5" s="118" t="s">
        <v>77</v>
      </c>
    </row>
    <row r="6" spans="1:9" ht="18" customHeight="1">
      <c r="A6" s="21" t="s">
        <v>68</v>
      </c>
      <c r="B6" s="21" t="s">
        <v>69</v>
      </c>
      <c r="C6" s="21" t="s">
        <v>70</v>
      </c>
      <c r="D6" s="119"/>
      <c r="E6" s="119"/>
      <c r="F6" s="119"/>
      <c r="G6" s="119"/>
      <c r="H6" s="119"/>
      <c r="I6" s="119"/>
    </row>
    <row r="7" spans="1:9" ht="40.5" customHeight="1">
      <c r="A7" s="68"/>
      <c r="B7" s="68"/>
      <c r="C7" s="68"/>
      <c r="D7" s="50" t="s">
        <v>74</v>
      </c>
      <c r="E7" s="77">
        <f>E8+E54+E82</f>
        <v>384591328.31999993</v>
      </c>
      <c r="F7" s="77">
        <f>F8+F54+F82</f>
        <v>384591328.31999993</v>
      </c>
      <c r="G7" s="78">
        <f>G8+G54+G82</f>
        <v>379875637.12</v>
      </c>
      <c r="H7" s="78">
        <f>H8+H54+H82</f>
        <v>1753400</v>
      </c>
      <c r="I7" s="78">
        <f>I8+I54+I82</f>
        <v>2962291.2</v>
      </c>
    </row>
    <row r="8" spans="1:9" ht="40.5" customHeight="1">
      <c r="A8" s="68" t="s">
        <v>307</v>
      </c>
      <c r="B8" s="68"/>
      <c r="C8" s="68"/>
      <c r="D8" s="50" t="s">
        <v>308</v>
      </c>
      <c r="E8" s="77">
        <f>E9+E50+E52</f>
        <v>337535568.47999996</v>
      </c>
      <c r="F8" s="77">
        <f>F9+F50+F52</f>
        <v>337535568.47999996</v>
      </c>
      <c r="G8" s="78">
        <f>G9+G50+G52</f>
        <v>332991717.28000003</v>
      </c>
      <c r="H8" s="78">
        <f>H9+H50+H52</f>
        <v>1753400</v>
      </c>
      <c r="I8" s="78">
        <f>I9+I50+I52</f>
        <v>2790451.2</v>
      </c>
    </row>
    <row r="9" spans="1:9" ht="40.5" customHeight="1">
      <c r="A9" s="68" t="s">
        <v>309</v>
      </c>
      <c r="B9" s="68" t="s">
        <v>315</v>
      </c>
      <c r="C9" s="68"/>
      <c r="D9" s="50" t="s">
        <v>319</v>
      </c>
      <c r="E9" s="77">
        <f>SUM(E10:E49)</f>
        <v>323669720.52</v>
      </c>
      <c r="F9" s="77">
        <f>SUM(F10:F49)</f>
        <v>323669720.52</v>
      </c>
      <c r="G9" s="78">
        <f>SUM(G10:G49)</f>
        <v>319280269.32000005</v>
      </c>
      <c r="H9" s="78">
        <f>SUM(H10:H49)</f>
        <v>1649400</v>
      </c>
      <c r="I9" s="78">
        <f>SUM(I10:I49)</f>
        <v>2740051.2</v>
      </c>
    </row>
    <row r="10" spans="1:9" ht="40.5" customHeight="1">
      <c r="A10" s="68" t="s">
        <v>312</v>
      </c>
      <c r="B10" s="68" t="s">
        <v>320</v>
      </c>
      <c r="C10" s="68" t="s">
        <v>310</v>
      </c>
      <c r="D10" s="50" t="s">
        <v>321</v>
      </c>
      <c r="E10" s="77">
        <v>1877546.88</v>
      </c>
      <c r="F10" s="77">
        <v>1877546.88</v>
      </c>
      <c r="G10" s="78">
        <v>1877546.88</v>
      </c>
      <c r="H10" s="78">
        <v>0</v>
      </c>
      <c r="I10" s="78">
        <v>0</v>
      </c>
    </row>
    <row r="11" spans="1:9" ht="40.5" customHeight="1">
      <c r="A11" s="68" t="s">
        <v>312</v>
      </c>
      <c r="B11" s="68" t="s">
        <v>320</v>
      </c>
      <c r="C11" s="68" t="s">
        <v>315</v>
      </c>
      <c r="D11" s="50" t="s">
        <v>322</v>
      </c>
      <c r="E11" s="77">
        <v>5863691.7</v>
      </c>
      <c r="F11" s="77">
        <v>5863691.7</v>
      </c>
      <c r="G11" s="78">
        <v>5863691.7</v>
      </c>
      <c r="H11" s="78">
        <v>0</v>
      </c>
      <c r="I11" s="78">
        <v>0</v>
      </c>
    </row>
    <row r="12" spans="1:9" ht="40.5" customHeight="1">
      <c r="A12" s="68" t="s">
        <v>312</v>
      </c>
      <c r="B12" s="68" t="s">
        <v>320</v>
      </c>
      <c r="C12" s="68" t="s">
        <v>315</v>
      </c>
      <c r="D12" s="50" t="s">
        <v>322</v>
      </c>
      <c r="E12" s="77">
        <v>9294915.54</v>
      </c>
      <c r="F12" s="77">
        <v>9294915.54</v>
      </c>
      <c r="G12" s="78">
        <v>9278355.54</v>
      </c>
      <c r="H12" s="78">
        <v>0</v>
      </c>
      <c r="I12" s="78">
        <v>16560</v>
      </c>
    </row>
    <row r="13" spans="1:9" ht="40.5" customHeight="1">
      <c r="A13" s="68" t="s">
        <v>312</v>
      </c>
      <c r="B13" s="68" t="s">
        <v>320</v>
      </c>
      <c r="C13" s="68" t="s">
        <v>315</v>
      </c>
      <c r="D13" s="50" t="s">
        <v>322</v>
      </c>
      <c r="E13" s="77">
        <v>8372287.14</v>
      </c>
      <c r="F13" s="77">
        <v>8372287.14</v>
      </c>
      <c r="G13" s="78">
        <v>8364007.14</v>
      </c>
      <c r="H13" s="78">
        <v>0</v>
      </c>
      <c r="I13" s="78">
        <v>8280</v>
      </c>
    </row>
    <row r="14" spans="1:9" ht="40.5" customHeight="1">
      <c r="A14" s="68" t="s">
        <v>312</v>
      </c>
      <c r="B14" s="68" t="s">
        <v>320</v>
      </c>
      <c r="C14" s="68" t="s">
        <v>315</v>
      </c>
      <c r="D14" s="50" t="s">
        <v>322</v>
      </c>
      <c r="E14" s="77">
        <v>12356550.72</v>
      </c>
      <c r="F14" s="77">
        <v>12356550.72</v>
      </c>
      <c r="G14" s="78">
        <v>12356550.72</v>
      </c>
      <c r="H14" s="78">
        <v>0</v>
      </c>
      <c r="I14" s="78">
        <v>0</v>
      </c>
    </row>
    <row r="15" spans="1:9" ht="40.5" customHeight="1">
      <c r="A15" s="68" t="s">
        <v>312</v>
      </c>
      <c r="B15" s="68" t="s">
        <v>320</v>
      </c>
      <c r="C15" s="68" t="s">
        <v>315</v>
      </c>
      <c r="D15" s="50" t="s">
        <v>322</v>
      </c>
      <c r="E15" s="77">
        <v>3851203.38</v>
      </c>
      <c r="F15" s="77">
        <v>3851203.38</v>
      </c>
      <c r="G15" s="78">
        <v>3851203.38</v>
      </c>
      <c r="H15" s="78">
        <v>0</v>
      </c>
      <c r="I15" s="78">
        <v>0</v>
      </c>
    </row>
    <row r="16" spans="1:9" ht="40.5" customHeight="1">
      <c r="A16" s="68" t="s">
        <v>312</v>
      </c>
      <c r="B16" s="68" t="s">
        <v>320</v>
      </c>
      <c r="C16" s="68" t="s">
        <v>315</v>
      </c>
      <c r="D16" s="50" t="s">
        <v>322</v>
      </c>
      <c r="E16" s="77">
        <v>12911095.68</v>
      </c>
      <c r="F16" s="77">
        <v>12911095.68</v>
      </c>
      <c r="G16" s="78">
        <v>12911095.68</v>
      </c>
      <c r="H16" s="78">
        <v>0</v>
      </c>
      <c r="I16" s="78">
        <v>0</v>
      </c>
    </row>
    <row r="17" spans="1:9" ht="40.5" customHeight="1">
      <c r="A17" s="68" t="s">
        <v>312</v>
      </c>
      <c r="B17" s="68" t="s">
        <v>320</v>
      </c>
      <c r="C17" s="68" t="s">
        <v>315</v>
      </c>
      <c r="D17" s="50" t="s">
        <v>322</v>
      </c>
      <c r="E17" s="77">
        <v>6733962.84</v>
      </c>
      <c r="F17" s="77">
        <v>6733962.84</v>
      </c>
      <c r="G17" s="78">
        <v>6685722.84</v>
      </c>
      <c r="H17" s="78">
        <v>0</v>
      </c>
      <c r="I17" s="78">
        <v>48240</v>
      </c>
    </row>
    <row r="18" spans="1:9" ht="40.5" customHeight="1">
      <c r="A18" s="68" t="s">
        <v>312</v>
      </c>
      <c r="B18" s="68" t="s">
        <v>320</v>
      </c>
      <c r="C18" s="68" t="s">
        <v>315</v>
      </c>
      <c r="D18" s="50" t="s">
        <v>322</v>
      </c>
      <c r="E18" s="77">
        <v>9342352.68</v>
      </c>
      <c r="F18" s="77">
        <v>9342352.68</v>
      </c>
      <c r="G18" s="78">
        <v>9325792.68</v>
      </c>
      <c r="H18" s="78">
        <v>0</v>
      </c>
      <c r="I18" s="78">
        <v>16560</v>
      </c>
    </row>
    <row r="19" spans="1:9" ht="40.5" customHeight="1">
      <c r="A19" s="68" t="s">
        <v>312</v>
      </c>
      <c r="B19" s="68" t="s">
        <v>320</v>
      </c>
      <c r="C19" s="68" t="s">
        <v>315</v>
      </c>
      <c r="D19" s="50" t="s">
        <v>322</v>
      </c>
      <c r="E19" s="77">
        <v>7272672.54</v>
      </c>
      <c r="F19" s="77">
        <v>7272672.54</v>
      </c>
      <c r="G19" s="78">
        <v>7272672.54</v>
      </c>
      <c r="H19" s="78">
        <v>0</v>
      </c>
      <c r="I19" s="78">
        <v>0</v>
      </c>
    </row>
    <row r="20" spans="1:9" ht="40.5" customHeight="1">
      <c r="A20" s="68" t="s">
        <v>312</v>
      </c>
      <c r="B20" s="68" t="s">
        <v>320</v>
      </c>
      <c r="C20" s="68" t="s">
        <v>315</v>
      </c>
      <c r="D20" s="50" t="s">
        <v>322</v>
      </c>
      <c r="E20" s="77">
        <v>3218079.6</v>
      </c>
      <c r="F20" s="77">
        <v>3218079.6</v>
      </c>
      <c r="G20" s="78">
        <v>3218079.6</v>
      </c>
      <c r="H20" s="78">
        <v>0</v>
      </c>
      <c r="I20" s="78">
        <v>0</v>
      </c>
    </row>
    <row r="21" spans="1:9" ht="40.5" customHeight="1">
      <c r="A21" s="68" t="s">
        <v>312</v>
      </c>
      <c r="B21" s="68" t="s">
        <v>320</v>
      </c>
      <c r="C21" s="68" t="s">
        <v>315</v>
      </c>
      <c r="D21" s="50" t="s">
        <v>322</v>
      </c>
      <c r="E21" s="77">
        <v>12082245.24</v>
      </c>
      <c r="F21" s="77">
        <v>12082245.24</v>
      </c>
      <c r="G21" s="78">
        <v>12057405.24</v>
      </c>
      <c r="H21" s="78">
        <v>0</v>
      </c>
      <c r="I21" s="78">
        <v>24840</v>
      </c>
    </row>
    <row r="22" spans="1:9" ht="40.5" customHeight="1">
      <c r="A22" s="68" t="s">
        <v>312</v>
      </c>
      <c r="B22" s="68" t="s">
        <v>320</v>
      </c>
      <c r="C22" s="68" t="s">
        <v>323</v>
      </c>
      <c r="D22" s="50" t="s">
        <v>324</v>
      </c>
      <c r="E22" s="77">
        <v>9573385.56</v>
      </c>
      <c r="F22" s="77">
        <v>9573385.56</v>
      </c>
      <c r="G22" s="78">
        <v>9423301.56</v>
      </c>
      <c r="H22" s="78">
        <v>0</v>
      </c>
      <c r="I22" s="78">
        <v>150084</v>
      </c>
    </row>
    <row r="23" spans="1:9" ht="40.5" customHeight="1">
      <c r="A23" s="68" t="s">
        <v>312</v>
      </c>
      <c r="B23" s="68" t="s">
        <v>320</v>
      </c>
      <c r="C23" s="68" t="s">
        <v>323</v>
      </c>
      <c r="D23" s="50" t="s">
        <v>324</v>
      </c>
      <c r="E23" s="77">
        <v>4061703.72</v>
      </c>
      <c r="F23" s="77">
        <v>4061703.72</v>
      </c>
      <c r="G23" s="78">
        <v>3996903.72</v>
      </c>
      <c r="H23" s="78">
        <v>0</v>
      </c>
      <c r="I23" s="78">
        <v>64800</v>
      </c>
    </row>
    <row r="24" spans="1:9" ht="40.5" customHeight="1">
      <c r="A24" s="68" t="s">
        <v>312</v>
      </c>
      <c r="B24" s="68" t="s">
        <v>320</v>
      </c>
      <c r="C24" s="68" t="s">
        <v>323</v>
      </c>
      <c r="D24" s="50" t="s">
        <v>324</v>
      </c>
      <c r="E24" s="77">
        <v>4568184</v>
      </c>
      <c r="F24" s="77">
        <v>4568184</v>
      </c>
      <c r="G24" s="78">
        <v>4405464</v>
      </c>
      <c r="H24" s="78">
        <v>0</v>
      </c>
      <c r="I24" s="78">
        <v>162720</v>
      </c>
    </row>
    <row r="25" spans="1:9" ht="40.5" customHeight="1">
      <c r="A25" s="68" t="s">
        <v>312</v>
      </c>
      <c r="B25" s="68" t="s">
        <v>320</v>
      </c>
      <c r="C25" s="68" t="s">
        <v>323</v>
      </c>
      <c r="D25" s="50" t="s">
        <v>324</v>
      </c>
      <c r="E25" s="77">
        <v>4927182.48</v>
      </c>
      <c r="F25" s="77">
        <v>4927182.48</v>
      </c>
      <c r="G25" s="78">
        <v>4824582.48</v>
      </c>
      <c r="H25" s="78">
        <v>0</v>
      </c>
      <c r="I25" s="78">
        <v>102600</v>
      </c>
    </row>
    <row r="26" spans="1:9" ht="40.5" customHeight="1">
      <c r="A26" s="68" t="s">
        <v>312</v>
      </c>
      <c r="B26" s="68" t="s">
        <v>320</v>
      </c>
      <c r="C26" s="68" t="s">
        <v>323</v>
      </c>
      <c r="D26" s="50" t="s">
        <v>324</v>
      </c>
      <c r="E26" s="77">
        <v>5028203.76</v>
      </c>
      <c r="F26" s="77">
        <v>5028203.76</v>
      </c>
      <c r="G26" s="78">
        <v>5028203.76</v>
      </c>
      <c r="H26" s="78">
        <v>0</v>
      </c>
      <c r="I26" s="78">
        <v>0</v>
      </c>
    </row>
    <row r="27" spans="1:9" ht="40.5" customHeight="1">
      <c r="A27" s="68" t="s">
        <v>312</v>
      </c>
      <c r="B27" s="68" t="s">
        <v>320</v>
      </c>
      <c r="C27" s="68" t="s">
        <v>323</v>
      </c>
      <c r="D27" s="50" t="s">
        <v>324</v>
      </c>
      <c r="E27" s="77">
        <v>10508833.98</v>
      </c>
      <c r="F27" s="77">
        <v>10508833.98</v>
      </c>
      <c r="G27" s="78">
        <v>10418473.98</v>
      </c>
      <c r="H27" s="78">
        <v>0</v>
      </c>
      <c r="I27" s="78">
        <v>90360</v>
      </c>
    </row>
    <row r="28" spans="1:9" ht="40.5" customHeight="1">
      <c r="A28" s="68" t="s">
        <v>312</v>
      </c>
      <c r="B28" s="68" t="s">
        <v>320</v>
      </c>
      <c r="C28" s="68" t="s">
        <v>323</v>
      </c>
      <c r="D28" s="50" t="s">
        <v>324</v>
      </c>
      <c r="E28" s="77">
        <v>17166456.96</v>
      </c>
      <c r="F28" s="77">
        <v>17166456.96</v>
      </c>
      <c r="G28" s="78">
        <v>16905816.96</v>
      </c>
      <c r="H28" s="78">
        <v>0</v>
      </c>
      <c r="I28" s="78">
        <v>260640</v>
      </c>
    </row>
    <row r="29" spans="1:9" ht="40.5" customHeight="1">
      <c r="A29" s="68" t="s">
        <v>312</v>
      </c>
      <c r="B29" s="68" t="s">
        <v>320</v>
      </c>
      <c r="C29" s="68" t="s">
        <v>323</v>
      </c>
      <c r="D29" s="50" t="s">
        <v>324</v>
      </c>
      <c r="E29" s="77">
        <v>4727309.4</v>
      </c>
      <c r="F29" s="77">
        <v>4727309.4</v>
      </c>
      <c r="G29" s="78">
        <v>4580429.4</v>
      </c>
      <c r="H29" s="78">
        <v>0</v>
      </c>
      <c r="I29" s="78">
        <v>146880</v>
      </c>
    </row>
    <row r="30" spans="1:9" ht="40.5" customHeight="1">
      <c r="A30" s="68" t="s">
        <v>312</v>
      </c>
      <c r="B30" s="68" t="s">
        <v>320</v>
      </c>
      <c r="C30" s="68" t="s">
        <v>323</v>
      </c>
      <c r="D30" s="50" t="s">
        <v>324</v>
      </c>
      <c r="E30" s="77">
        <v>2409913.32</v>
      </c>
      <c r="F30" s="77">
        <v>2409913.32</v>
      </c>
      <c r="G30" s="78">
        <v>2343433.32</v>
      </c>
      <c r="H30" s="78">
        <v>0</v>
      </c>
      <c r="I30" s="78">
        <v>66480</v>
      </c>
    </row>
    <row r="31" spans="1:9" ht="40.5" customHeight="1">
      <c r="A31" s="68" t="s">
        <v>312</v>
      </c>
      <c r="B31" s="68" t="s">
        <v>320</v>
      </c>
      <c r="C31" s="68" t="s">
        <v>323</v>
      </c>
      <c r="D31" s="50" t="s">
        <v>324</v>
      </c>
      <c r="E31" s="77">
        <v>6414650.7</v>
      </c>
      <c r="F31" s="77">
        <v>6414650.7</v>
      </c>
      <c r="G31" s="78">
        <v>6219530.7</v>
      </c>
      <c r="H31" s="78">
        <v>0</v>
      </c>
      <c r="I31" s="78">
        <v>195120</v>
      </c>
    </row>
    <row r="32" spans="1:9" ht="40.5" customHeight="1">
      <c r="A32" s="68" t="s">
        <v>312</v>
      </c>
      <c r="B32" s="68" t="s">
        <v>320</v>
      </c>
      <c r="C32" s="68" t="s">
        <v>323</v>
      </c>
      <c r="D32" s="50" t="s">
        <v>324</v>
      </c>
      <c r="E32" s="77">
        <v>11000794.8</v>
      </c>
      <c r="F32" s="77">
        <v>11000794.8</v>
      </c>
      <c r="G32" s="78">
        <v>10757422.8</v>
      </c>
      <c r="H32" s="78">
        <v>0</v>
      </c>
      <c r="I32" s="78">
        <v>243372</v>
      </c>
    </row>
    <row r="33" spans="1:9" ht="40.5" customHeight="1">
      <c r="A33" s="68" t="s">
        <v>312</v>
      </c>
      <c r="B33" s="68" t="s">
        <v>320</v>
      </c>
      <c r="C33" s="68" t="s">
        <v>323</v>
      </c>
      <c r="D33" s="50" t="s">
        <v>324</v>
      </c>
      <c r="E33" s="77">
        <v>6867999.12</v>
      </c>
      <c r="F33" s="77">
        <v>6867999.12</v>
      </c>
      <c r="G33" s="78">
        <v>6867999.12</v>
      </c>
      <c r="H33" s="78">
        <v>0</v>
      </c>
      <c r="I33" s="78">
        <v>0</v>
      </c>
    </row>
    <row r="34" spans="1:9" ht="40.5" customHeight="1">
      <c r="A34" s="68" t="s">
        <v>312</v>
      </c>
      <c r="B34" s="68" t="s">
        <v>320</v>
      </c>
      <c r="C34" s="68" t="s">
        <v>323</v>
      </c>
      <c r="D34" s="50" t="s">
        <v>324</v>
      </c>
      <c r="E34" s="77">
        <v>11398599.78</v>
      </c>
      <c r="F34" s="77">
        <v>11398599.78</v>
      </c>
      <c r="G34" s="78">
        <v>11360079.78</v>
      </c>
      <c r="H34" s="78">
        <v>0</v>
      </c>
      <c r="I34" s="78">
        <v>38520</v>
      </c>
    </row>
    <row r="35" spans="1:9" ht="40.5" customHeight="1">
      <c r="A35" s="68" t="s">
        <v>312</v>
      </c>
      <c r="B35" s="68" t="s">
        <v>320</v>
      </c>
      <c r="C35" s="68" t="s">
        <v>323</v>
      </c>
      <c r="D35" s="50" t="s">
        <v>324</v>
      </c>
      <c r="E35" s="77">
        <v>15879246.12</v>
      </c>
      <c r="F35" s="77">
        <v>15879246.12</v>
      </c>
      <c r="G35" s="78">
        <v>15855126.12</v>
      </c>
      <c r="H35" s="78">
        <v>0</v>
      </c>
      <c r="I35" s="78">
        <v>24120</v>
      </c>
    </row>
    <row r="36" spans="1:9" ht="40.5" customHeight="1">
      <c r="A36" s="68" t="s">
        <v>312</v>
      </c>
      <c r="B36" s="68" t="s">
        <v>320</v>
      </c>
      <c r="C36" s="68" t="s">
        <v>323</v>
      </c>
      <c r="D36" s="50" t="s">
        <v>324</v>
      </c>
      <c r="E36" s="77">
        <v>6077579.28</v>
      </c>
      <c r="F36" s="77">
        <v>6077579.28</v>
      </c>
      <c r="G36" s="78">
        <v>5833984.08</v>
      </c>
      <c r="H36" s="78">
        <v>0</v>
      </c>
      <c r="I36" s="78">
        <v>243595.2</v>
      </c>
    </row>
    <row r="37" spans="1:9" ht="40.5" customHeight="1">
      <c r="A37" s="68" t="s">
        <v>312</v>
      </c>
      <c r="B37" s="68" t="s">
        <v>320</v>
      </c>
      <c r="C37" s="68" t="s">
        <v>323</v>
      </c>
      <c r="D37" s="50" t="s">
        <v>324</v>
      </c>
      <c r="E37" s="77">
        <v>4917949.62</v>
      </c>
      <c r="F37" s="77">
        <v>4917949.62</v>
      </c>
      <c r="G37" s="78">
        <v>4917949.62</v>
      </c>
      <c r="H37" s="78">
        <v>0</v>
      </c>
      <c r="I37" s="78">
        <v>0</v>
      </c>
    </row>
    <row r="38" spans="1:9" ht="40.5" customHeight="1">
      <c r="A38" s="68" t="s">
        <v>312</v>
      </c>
      <c r="B38" s="68" t="s">
        <v>320</v>
      </c>
      <c r="C38" s="68" t="s">
        <v>323</v>
      </c>
      <c r="D38" s="50" t="s">
        <v>324</v>
      </c>
      <c r="E38" s="77">
        <v>2568971.28</v>
      </c>
      <c r="F38" s="77">
        <v>2568971.28</v>
      </c>
      <c r="G38" s="78">
        <v>2528291.28</v>
      </c>
      <c r="H38" s="78">
        <v>0</v>
      </c>
      <c r="I38" s="78">
        <v>40680</v>
      </c>
    </row>
    <row r="39" spans="1:9" ht="40.5" customHeight="1">
      <c r="A39" s="68" t="s">
        <v>312</v>
      </c>
      <c r="B39" s="68" t="s">
        <v>320</v>
      </c>
      <c r="C39" s="68" t="s">
        <v>323</v>
      </c>
      <c r="D39" s="50" t="s">
        <v>324</v>
      </c>
      <c r="E39" s="77">
        <v>6034540.08</v>
      </c>
      <c r="F39" s="77">
        <v>6034540.08</v>
      </c>
      <c r="G39" s="78">
        <v>5876260.08</v>
      </c>
      <c r="H39" s="78">
        <v>0</v>
      </c>
      <c r="I39" s="78">
        <v>158280</v>
      </c>
    </row>
    <row r="40" spans="1:9" ht="40.5" customHeight="1">
      <c r="A40" s="68" t="s">
        <v>312</v>
      </c>
      <c r="B40" s="68" t="s">
        <v>320</v>
      </c>
      <c r="C40" s="68" t="s">
        <v>323</v>
      </c>
      <c r="D40" s="50" t="s">
        <v>324</v>
      </c>
      <c r="E40" s="77">
        <v>5072460.6</v>
      </c>
      <c r="F40" s="77">
        <v>5072460.6</v>
      </c>
      <c r="G40" s="78">
        <v>4926180.6</v>
      </c>
      <c r="H40" s="78">
        <v>0</v>
      </c>
      <c r="I40" s="78">
        <v>146280</v>
      </c>
    </row>
    <row r="41" spans="1:9" ht="40.5" customHeight="1">
      <c r="A41" s="68" t="s">
        <v>312</v>
      </c>
      <c r="B41" s="68" t="s">
        <v>320</v>
      </c>
      <c r="C41" s="68" t="s">
        <v>323</v>
      </c>
      <c r="D41" s="50" t="s">
        <v>324</v>
      </c>
      <c r="E41" s="77">
        <v>5001167.7</v>
      </c>
      <c r="F41" s="77">
        <v>5001167.7</v>
      </c>
      <c r="G41" s="78">
        <v>4915727.7</v>
      </c>
      <c r="H41" s="78">
        <v>0</v>
      </c>
      <c r="I41" s="78">
        <v>85440</v>
      </c>
    </row>
    <row r="42" spans="1:9" ht="40.5" customHeight="1">
      <c r="A42" s="68" t="s">
        <v>312</v>
      </c>
      <c r="B42" s="68" t="s">
        <v>320</v>
      </c>
      <c r="C42" s="68" t="s">
        <v>323</v>
      </c>
      <c r="D42" s="50" t="s">
        <v>324</v>
      </c>
      <c r="E42" s="77">
        <v>2894918.28</v>
      </c>
      <c r="F42" s="77">
        <v>2894918.28</v>
      </c>
      <c r="G42" s="78">
        <v>2870078.28</v>
      </c>
      <c r="H42" s="78">
        <v>0</v>
      </c>
      <c r="I42" s="78">
        <v>24840</v>
      </c>
    </row>
    <row r="43" spans="1:9" ht="40.5" customHeight="1">
      <c r="A43" s="68" t="s">
        <v>312</v>
      </c>
      <c r="B43" s="68" t="s">
        <v>320</v>
      </c>
      <c r="C43" s="68" t="s">
        <v>323</v>
      </c>
      <c r="D43" s="50" t="s">
        <v>324</v>
      </c>
      <c r="E43" s="77">
        <v>4230099.84</v>
      </c>
      <c r="F43" s="77">
        <v>4230099.84</v>
      </c>
      <c r="G43" s="78">
        <v>4164579.84</v>
      </c>
      <c r="H43" s="78">
        <v>0</v>
      </c>
      <c r="I43" s="78">
        <v>65520</v>
      </c>
    </row>
    <row r="44" spans="1:9" ht="40.5" customHeight="1">
      <c r="A44" s="68" t="s">
        <v>312</v>
      </c>
      <c r="B44" s="68" t="s">
        <v>320</v>
      </c>
      <c r="C44" s="68" t="s">
        <v>323</v>
      </c>
      <c r="D44" s="50" t="s">
        <v>324</v>
      </c>
      <c r="E44" s="77">
        <v>3208857.66</v>
      </c>
      <c r="F44" s="77">
        <v>3208857.66</v>
      </c>
      <c r="G44" s="78">
        <v>3192297.66</v>
      </c>
      <c r="H44" s="78">
        <v>0</v>
      </c>
      <c r="I44" s="78">
        <v>16560</v>
      </c>
    </row>
    <row r="45" spans="1:9" ht="40.5" customHeight="1">
      <c r="A45" s="68" t="s">
        <v>312</v>
      </c>
      <c r="B45" s="68" t="s">
        <v>320</v>
      </c>
      <c r="C45" s="68" t="s">
        <v>323</v>
      </c>
      <c r="D45" s="50" t="s">
        <v>324</v>
      </c>
      <c r="E45" s="77">
        <v>7282525.82</v>
      </c>
      <c r="F45" s="77">
        <v>7282525.82</v>
      </c>
      <c r="G45" s="78">
        <v>7110565.82</v>
      </c>
      <c r="H45" s="78">
        <v>0</v>
      </c>
      <c r="I45" s="78">
        <v>171960</v>
      </c>
    </row>
    <row r="46" spans="1:9" ht="40.5" customHeight="1">
      <c r="A46" s="68" t="s">
        <v>312</v>
      </c>
      <c r="B46" s="68" t="s">
        <v>320</v>
      </c>
      <c r="C46" s="68" t="s">
        <v>325</v>
      </c>
      <c r="D46" s="50" t="s">
        <v>326</v>
      </c>
      <c r="E46" s="77">
        <v>18296883.72</v>
      </c>
      <c r="F46" s="77">
        <v>18296883.72</v>
      </c>
      <c r="G46" s="78">
        <v>18260403.72</v>
      </c>
      <c r="H46" s="78">
        <v>0</v>
      </c>
      <c r="I46" s="78">
        <v>36480</v>
      </c>
    </row>
    <row r="47" spans="1:9" ht="40.5" customHeight="1">
      <c r="A47" s="68" t="s">
        <v>312</v>
      </c>
      <c r="B47" s="68" t="s">
        <v>320</v>
      </c>
      <c r="C47" s="68" t="s">
        <v>325</v>
      </c>
      <c r="D47" s="50" t="s">
        <v>326</v>
      </c>
      <c r="E47" s="77">
        <v>17753774.22</v>
      </c>
      <c r="F47" s="77">
        <v>17753774.22</v>
      </c>
      <c r="G47" s="78">
        <v>17721494.22</v>
      </c>
      <c r="H47" s="78">
        <v>0</v>
      </c>
      <c r="I47" s="78">
        <v>32280</v>
      </c>
    </row>
    <row r="48" spans="1:9" ht="40.5" customHeight="1">
      <c r="A48" s="68" t="s">
        <v>312</v>
      </c>
      <c r="B48" s="68" t="s">
        <v>320</v>
      </c>
      <c r="C48" s="68" t="s">
        <v>325</v>
      </c>
      <c r="D48" s="50" t="s">
        <v>326</v>
      </c>
      <c r="E48" s="77">
        <v>18734118</v>
      </c>
      <c r="F48" s="77">
        <v>18734118</v>
      </c>
      <c r="G48" s="78">
        <v>18684438</v>
      </c>
      <c r="H48" s="78">
        <v>0</v>
      </c>
      <c r="I48" s="78">
        <v>49680</v>
      </c>
    </row>
    <row r="49" spans="1:9" ht="40.5" customHeight="1">
      <c r="A49" s="68" t="s">
        <v>312</v>
      </c>
      <c r="B49" s="68" t="s">
        <v>320</v>
      </c>
      <c r="C49" s="68" t="s">
        <v>317</v>
      </c>
      <c r="D49" s="50" t="s">
        <v>327</v>
      </c>
      <c r="E49" s="77">
        <v>13886806.78</v>
      </c>
      <c r="F49" s="77">
        <v>13886806.78</v>
      </c>
      <c r="G49" s="78">
        <v>12229126.78</v>
      </c>
      <c r="H49" s="78">
        <v>1649400</v>
      </c>
      <c r="I49" s="78">
        <v>8280</v>
      </c>
    </row>
    <row r="50" spans="1:9" ht="40.5" customHeight="1">
      <c r="A50" s="68" t="s">
        <v>309</v>
      </c>
      <c r="B50" s="68" t="s">
        <v>323</v>
      </c>
      <c r="C50" s="68"/>
      <c r="D50" s="50" t="s">
        <v>328</v>
      </c>
      <c r="E50" s="77">
        <f>E51</f>
        <v>11713260.84</v>
      </c>
      <c r="F50" s="77">
        <f>F51</f>
        <v>11713260.84</v>
      </c>
      <c r="G50" s="78">
        <f>G51</f>
        <v>11669460.84</v>
      </c>
      <c r="H50" s="78">
        <f>H51</f>
        <v>0</v>
      </c>
      <c r="I50" s="78">
        <f>I51</f>
        <v>43800</v>
      </c>
    </row>
    <row r="51" spans="1:9" ht="40.5" customHeight="1">
      <c r="A51" s="68" t="s">
        <v>312</v>
      </c>
      <c r="B51" s="68" t="s">
        <v>329</v>
      </c>
      <c r="C51" s="68" t="s">
        <v>315</v>
      </c>
      <c r="D51" s="50" t="s">
        <v>330</v>
      </c>
      <c r="E51" s="77">
        <v>11713260.84</v>
      </c>
      <c r="F51" s="77">
        <v>11713260.84</v>
      </c>
      <c r="G51" s="78">
        <v>11669460.84</v>
      </c>
      <c r="H51" s="78">
        <v>0</v>
      </c>
      <c r="I51" s="78">
        <v>43800</v>
      </c>
    </row>
    <row r="52" spans="1:9" ht="40.5" customHeight="1">
      <c r="A52" s="68" t="s">
        <v>309</v>
      </c>
      <c r="B52" s="68" t="s">
        <v>317</v>
      </c>
      <c r="C52" s="68"/>
      <c r="D52" s="50" t="s">
        <v>338</v>
      </c>
      <c r="E52" s="77">
        <f>E53</f>
        <v>2152587.12</v>
      </c>
      <c r="F52" s="77">
        <f>F53</f>
        <v>2152587.12</v>
      </c>
      <c r="G52" s="78">
        <f>G53</f>
        <v>2041987.12</v>
      </c>
      <c r="H52" s="78">
        <f>H53</f>
        <v>104000</v>
      </c>
      <c r="I52" s="78">
        <f>I53</f>
        <v>6600</v>
      </c>
    </row>
    <row r="53" spans="1:9" ht="40.5" customHeight="1">
      <c r="A53" s="68" t="s">
        <v>312</v>
      </c>
      <c r="B53" s="68" t="s">
        <v>339</v>
      </c>
      <c r="C53" s="68" t="s">
        <v>317</v>
      </c>
      <c r="D53" s="50" t="s">
        <v>340</v>
      </c>
      <c r="E53" s="77">
        <v>2152587.12</v>
      </c>
      <c r="F53" s="77">
        <v>2152587.12</v>
      </c>
      <c r="G53" s="78">
        <v>2041987.12</v>
      </c>
      <c r="H53" s="78">
        <v>104000</v>
      </c>
      <c r="I53" s="78">
        <v>6600</v>
      </c>
    </row>
    <row r="54" spans="1:9" ht="40.5" customHeight="1">
      <c r="A54" s="68" t="s">
        <v>341</v>
      </c>
      <c r="B54" s="68"/>
      <c r="C54" s="68"/>
      <c r="D54" s="50" t="s">
        <v>342</v>
      </c>
      <c r="E54" s="77">
        <f>E55+E80</f>
        <v>26958873.599999994</v>
      </c>
      <c r="F54" s="77">
        <f>F55+F80</f>
        <v>26958873.599999994</v>
      </c>
      <c r="G54" s="78">
        <f>G55+G80</f>
        <v>26787033.599999994</v>
      </c>
      <c r="H54" s="78">
        <f>H55+H80</f>
        <v>0</v>
      </c>
      <c r="I54" s="78">
        <f>I55+I80</f>
        <v>171840</v>
      </c>
    </row>
    <row r="55" spans="1:9" ht="40.5" customHeight="1">
      <c r="A55" s="68" t="s">
        <v>343</v>
      </c>
      <c r="B55" s="68" t="s">
        <v>344</v>
      </c>
      <c r="C55" s="68"/>
      <c r="D55" s="50" t="s">
        <v>345</v>
      </c>
      <c r="E55" s="77">
        <f>SUM(E56:E79)</f>
        <v>26787033.599999994</v>
      </c>
      <c r="F55" s="77">
        <f>SUM(F56:F79)</f>
        <v>26787033.599999994</v>
      </c>
      <c r="G55" s="78">
        <f>SUM(G56:G79)</f>
        <v>26787033.599999994</v>
      </c>
      <c r="H55" s="78">
        <f>SUM(H56:H79)</f>
        <v>0</v>
      </c>
      <c r="I55" s="78">
        <f>SUM(I56:I79)</f>
        <v>0</v>
      </c>
    </row>
    <row r="56" spans="1:9" ht="40.5" customHeight="1">
      <c r="A56" s="68" t="s">
        <v>346</v>
      </c>
      <c r="B56" s="68" t="s">
        <v>347</v>
      </c>
      <c r="C56" s="68" t="s">
        <v>344</v>
      </c>
      <c r="D56" s="50" t="s">
        <v>348</v>
      </c>
      <c r="E56" s="77">
        <v>1327418.88</v>
      </c>
      <c r="F56" s="77">
        <v>1327418.88</v>
      </c>
      <c r="G56" s="78">
        <v>1327418.88</v>
      </c>
      <c r="H56" s="78">
        <v>0</v>
      </c>
      <c r="I56" s="78">
        <v>0</v>
      </c>
    </row>
    <row r="57" spans="1:9" ht="40.5" customHeight="1">
      <c r="A57" s="68" t="s">
        <v>346</v>
      </c>
      <c r="B57" s="68" t="s">
        <v>347</v>
      </c>
      <c r="C57" s="68" t="s">
        <v>344</v>
      </c>
      <c r="D57" s="50" t="s">
        <v>348</v>
      </c>
      <c r="E57" s="77">
        <v>3637858.56</v>
      </c>
      <c r="F57" s="77">
        <v>3637858.56</v>
      </c>
      <c r="G57" s="78">
        <v>3637858.56</v>
      </c>
      <c r="H57" s="78">
        <v>0</v>
      </c>
      <c r="I57" s="78">
        <v>0</v>
      </c>
    </row>
    <row r="58" spans="1:9" ht="40.5" customHeight="1">
      <c r="A58" s="68" t="s">
        <v>346</v>
      </c>
      <c r="B58" s="68" t="s">
        <v>347</v>
      </c>
      <c r="C58" s="68" t="s">
        <v>344</v>
      </c>
      <c r="D58" s="50" t="s">
        <v>348</v>
      </c>
      <c r="E58" s="77">
        <v>885465.6</v>
      </c>
      <c r="F58" s="77">
        <v>885465.6</v>
      </c>
      <c r="G58" s="78">
        <v>885465.6</v>
      </c>
      <c r="H58" s="78">
        <v>0</v>
      </c>
      <c r="I58" s="78">
        <v>0</v>
      </c>
    </row>
    <row r="59" spans="1:9" ht="40.5" customHeight="1">
      <c r="A59" s="68" t="s">
        <v>346</v>
      </c>
      <c r="B59" s="68" t="s">
        <v>347</v>
      </c>
      <c r="C59" s="68" t="s">
        <v>344</v>
      </c>
      <c r="D59" s="50" t="s">
        <v>348</v>
      </c>
      <c r="E59" s="77">
        <v>579882.24</v>
      </c>
      <c r="F59" s="77">
        <v>579882.24</v>
      </c>
      <c r="G59" s="78">
        <v>579882.24</v>
      </c>
      <c r="H59" s="78">
        <v>0</v>
      </c>
      <c r="I59" s="78">
        <v>0</v>
      </c>
    </row>
    <row r="60" spans="1:9" ht="40.5" customHeight="1">
      <c r="A60" s="68" t="s">
        <v>346</v>
      </c>
      <c r="B60" s="68" t="s">
        <v>347</v>
      </c>
      <c r="C60" s="68" t="s">
        <v>344</v>
      </c>
      <c r="D60" s="50" t="s">
        <v>348</v>
      </c>
      <c r="E60" s="77">
        <v>324443.52</v>
      </c>
      <c r="F60" s="77">
        <v>324443.52</v>
      </c>
      <c r="G60" s="78">
        <v>324443.52</v>
      </c>
      <c r="H60" s="78">
        <v>0</v>
      </c>
      <c r="I60" s="78">
        <v>0</v>
      </c>
    </row>
    <row r="61" spans="1:9" ht="40.5" customHeight="1">
      <c r="A61" s="68" t="s">
        <v>346</v>
      </c>
      <c r="B61" s="68" t="s">
        <v>347</v>
      </c>
      <c r="C61" s="68" t="s">
        <v>344</v>
      </c>
      <c r="D61" s="50" t="s">
        <v>348</v>
      </c>
      <c r="E61" s="77">
        <v>620736</v>
      </c>
      <c r="F61" s="77">
        <v>620736</v>
      </c>
      <c r="G61" s="78">
        <v>620736</v>
      </c>
      <c r="H61" s="78">
        <v>0</v>
      </c>
      <c r="I61" s="78">
        <v>0</v>
      </c>
    </row>
    <row r="62" spans="1:9" ht="40.5" customHeight="1">
      <c r="A62" s="68" t="s">
        <v>346</v>
      </c>
      <c r="B62" s="68" t="s">
        <v>347</v>
      </c>
      <c r="C62" s="68" t="s">
        <v>344</v>
      </c>
      <c r="D62" s="50" t="s">
        <v>348</v>
      </c>
      <c r="E62" s="77">
        <v>2266533.12</v>
      </c>
      <c r="F62" s="77">
        <v>2266533.12</v>
      </c>
      <c r="G62" s="78">
        <v>2266533.12</v>
      </c>
      <c r="H62" s="78">
        <v>0</v>
      </c>
      <c r="I62" s="78">
        <v>0</v>
      </c>
    </row>
    <row r="63" spans="1:9" ht="40.5" customHeight="1">
      <c r="A63" s="68" t="s">
        <v>346</v>
      </c>
      <c r="B63" s="68" t="s">
        <v>347</v>
      </c>
      <c r="C63" s="68" t="s">
        <v>344</v>
      </c>
      <c r="D63" s="50" t="s">
        <v>348</v>
      </c>
      <c r="E63" s="77">
        <v>510389.76</v>
      </c>
      <c r="F63" s="77">
        <v>510389.76</v>
      </c>
      <c r="G63" s="78">
        <v>510389.76</v>
      </c>
      <c r="H63" s="78">
        <v>0</v>
      </c>
      <c r="I63" s="78">
        <v>0</v>
      </c>
    </row>
    <row r="64" spans="1:9" ht="40.5" customHeight="1">
      <c r="A64" s="68" t="s">
        <v>346</v>
      </c>
      <c r="B64" s="68" t="s">
        <v>347</v>
      </c>
      <c r="C64" s="68" t="s">
        <v>344</v>
      </c>
      <c r="D64" s="50" t="s">
        <v>348</v>
      </c>
      <c r="E64" s="77">
        <v>1105864.32</v>
      </c>
      <c r="F64" s="77">
        <v>1105864.32</v>
      </c>
      <c r="G64" s="78">
        <v>1105864.32</v>
      </c>
      <c r="H64" s="78">
        <v>0</v>
      </c>
      <c r="I64" s="78">
        <v>0</v>
      </c>
    </row>
    <row r="65" spans="1:9" ht="40.5" customHeight="1">
      <c r="A65" s="68" t="s">
        <v>346</v>
      </c>
      <c r="B65" s="68" t="s">
        <v>347</v>
      </c>
      <c r="C65" s="68" t="s">
        <v>344</v>
      </c>
      <c r="D65" s="50" t="s">
        <v>348</v>
      </c>
      <c r="E65" s="77">
        <v>1846934.4</v>
      </c>
      <c r="F65" s="77">
        <v>1846934.4</v>
      </c>
      <c r="G65" s="78">
        <v>1846934.4</v>
      </c>
      <c r="H65" s="78">
        <v>0</v>
      </c>
      <c r="I65" s="78">
        <v>0</v>
      </c>
    </row>
    <row r="66" spans="1:9" ht="40.5" customHeight="1">
      <c r="A66" s="68" t="s">
        <v>346</v>
      </c>
      <c r="B66" s="68" t="s">
        <v>347</v>
      </c>
      <c r="C66" s="68" t="s">
        <v>344</v>
      </c>
      <c r="D66" s="50" t="s">
        <v>348</v>
      </c>
      <c r="E66" s="77">
        <v>3346669.44</v>
      </c>
      <c r="F66" s="77">
        <v>3346669.44</v>
      </c>
      <c r="G66" s="78">
        <v>3346669.44</v>
      </c>
      <c r="H66" s="78">
        <v>0</v>
      </c>
      <c r="I66" s="78">
        <v>0</v>
      </c>
    </row>
    <row r="67" spans="1:9" ht="40.5" customHeight="1">
      <c r="A67" s="68" t="s">
        <v>346</v>
      </c>
      <c r="B67" s="68" t="s">
        <v>347</v>
      </c>
      <c r="C67" s="68" t="s">
        <v>344</v>
      </c>
      <c r="D67" s="50" t="s">
        <v>348</v>
      </c>
      <c r="E67" s="77">
        <v>303179.52</v>
      </c>
      <c r="F67" s="77">
        <v>303179.52</v>
      </c>
      <c r="G67" s="78">
        <v>303179.52</v>
      </c>
      <c r="H67" s="78">
        <v>0</v>
      </c>
      <c r="I67" s="78">
        <v>0</v>
      </c>
    </row>
    <row r="68" spans="1:9" ht="40.5" customHeight="1">
      <c r="A68" s="68" t="s">
        <v>346</v>
      </c>
      <c r="B68" s="68" t="s">
        <v>347</v>
      </c>
      <c r="C68" s="68" t="s">
        <v>344</v>
      </c>
      <c r="D68" s="50" t="s">
        <v>348</v>
      </c>
      <c r="E68" s="77">
        <v>456464.64</v>
      </c>
      <c r="F68" s="77">
        <v>456464.64</v>
      </c>
      <c r="G68" s="78">
        <v>456464.64</v>
      </c>
      <c r="H68" s="78">
        <v>0</v>
      </c>
      <c r="I68" s="78">
        <v>0</v>
      </c>
    </row>
    <row r="69" spans="1:9" ht="40.5" customHeight="1">
      <c r="A69" s="68" t="s">
        <v>346</v>
      </c>
      <c r="B69" s="68" t="s">
        <v>347</v>
      </c>
      <c r="C69" s="68" t="s">
        <v>344</v>
      </c>
      <c r="D69" s="50" t="s">
        <v>348</v>
      </c>
      <c r="E69" s="77">
        <v>2176312.32</v>
      </c>
      <c r="F69" s="77">
        <v>2176312.32</v>
      </c>
      <c r="G69" s="78">
        <v>2176312.32</v>
      </c>
      <c r="H69" s="78">
        <v>0</v>
      </c>
      <c r="I69" s="78">
        <v>0</v>
      </c>
    </row>
    <row r="70" spans="1:9" ht="40.5" customHeight="1">
      <c r="A70" s="68" t="s">
        <v>346</v>
      </c>
      <c r="B70" s="68" t="s">
        <v>347</v>
      </c>
      <c r="C70" s="68" t="s">
        <v>344</v>
      </c>
      <c r="D70" s="50" t="s">
        <v>348</v>
      </c>
      <c r="E70" s="77">
        <v>796571.52</v>
      </c>
      <c r="F70" s="77">
        <v>796571.52</v>
      </c>
      <c r="G70" s="78">
        <v>796571.52</v>
      </c>
      <c r="H70" s="78">
        <v>0</v>
      </c>
      <c r="I70" s="78">
        <v>0</v>
      </c>
    </row>
    <row r="71" spans="1:9" ht="40.5" customHeight="1">
      <c r="A71" s="68" t="s">
        <v>346</v>
      </c>
      <c r="B71" s="68" t="s">
        <v>347</v>
      </c>
      <c r="C71" s="68" t="s">
        <v>344</v>
      </c>
      <c r="D71" s="50" t="s">
        <v>348</v>
      </c>
      <c r="E71" s="77">
        <v>551769.6</v>
      </c>
      <c r="F71" s="77">
        <v>551769.6</v>
      </c>
      <c r="G71" s="78">
        <v>551769.6</v>
      </c>
      <c r="H71" s="78">
        <v>0</v>
      </c>
      <c r="I71" s="78">
        <v>0</v>
      </c>
    </row>
    <row r="72" spans="1:9" ht="40.5" customHeight="1">
      <c r="A72" s="68" t="s">
        <v>346</v>
      </c>
      <c r="B72" s="68" t="s">
        <v>347</v>
      </c>
      <c r="C72" s="68" t="s">
        <v>344</v>
      </c>
      <c r="D72" s="50" t="s">
        <v>348</v>
      </c>
      <c r="E72" s="77">
        <v>1219635.84</v>
      </c>
      <c r="F72" s="77">
        <v>1219635.84</v>
      </c>
      <c r="G72" s="78">
        <v>1219635.84</v>
      </c>
      <c r="H72" s="78">
        <v>0</v>
      </c>
      <c r="I72" s="78">
        <v>0</v>
      </c>
    </row>
    <row r="73" spans="1:9" ht="40.5" customHeight="1">
      <c r="A73" s="68" t="s">
        <v>346</v>
      </c>
      <c r="B73" s="68" t="s">
        <v>347</v>
      </c>
      <c r="C73" s="68" t="s">
        <v>344</v>
      </c>
      <c r="D73" s="50" t="s">
        <v>348</v>
      </c>
      <c r="E73" s="77">
        <v>702579.84</v>
      </c>
      <c r="F73" s="77">
        <v>702579.84</v>
      </c>
      <c r="G73" s="78">
        <v>702579.84</v>
      </c>
      <c r="H73" s="78">
        <v>0</v>
      </c>
      <c r="I73" s="78">
        <v>0</v>
      </c>
    </row>
    <row r="74" spans="1:9" ht="40.5" customHeight="1">
      <c r="A74" s="68" t="s">
        <v>346</v>
      </c>
      <c r="B74" s="68" t="s">
        <v>347</v>
      </c>
      <c r="C74" s="68" t="s">
        <v>344</v>
      </c>
      <c r="D74" s="50" t="s">
        <v>348</v>
      </c>
      <c r="E74" s="77">
        <v>746106.24</v>
      </c>
      <c r="F74" s="77">
        <v>746106.24</v>
      </c>
      <c r="G74" s="78">
        <v>746106.24</v>
      </c>
      <c r="H74" s="78">
        <v>0</v>
      </c>
      <c r="I74" s="78">
        <v>0</v>
      </c>
    </row>
    <row r="75" spans="1:9" ht="40.5" customHeight="1">
      <c r="A75" s="68" t="s">
        <v>346</v>
      </c>
      <c r="B75" s="68" t="s">
        <v>347</v>
      </c>
      <c r="C75" s="68" t="s">
        <v>344</v>
      </c>
      <c r="D75" s="50" t="s">
        <v>348</v>
      </c>
      <c r="E75" s="77">
        <v>704246.4</v>
      </c>
      <c r="F75" s="77">
        <v>704246.4</v>
      </c>
      <c r="G75" s="78">
        <v>704246.4</v>
      </c>
      <c r="H75" s="78">
        <v>0</v>
      </c>
      <c r="I75" s="78">
        <v>0</v>
      </c>
    </row>
    <row r="76" spans="1:9" ht="40.5" customHeight="1">
      <c r="A76" s="68" t="s">
        <v>346</v>
      </c>
      <c r="B76" s="68" t="s">
        <v>347</v>
      </c>
      <c r="C76" s="68" t="s">
        <v>344</v>
      </c>
      <c r="D76" s="50" t="s">
        <v>348</v>
      </c>
      <c r="E76" s="77">
        <v>1040728.32</v>
      </c>
      <c r="F76" s="77">
        <v>1040728.32</v>
      </c>
      <c r="G76" s="78">
        <v>1040728.32</v>
      </c>
      <c r="H76" s="78">
        <v>0</v>
      </c>
      <c r="I76" s="78">
        <v>0</v>
      </c>
    </row>
    <row r="77" spans="1:9" ht="40.5" customHeight="1">
      <c r="A77" s="68" t="s">
        <v>346</v>
      </c>
      <c r="B77" s="68" t="s">
        <v>347</v>
      </c>
      <c r="C77" s="68" t="s">
        <v>344</v>
      </c>
      <c r="D77" s="50" t="s">
        <v>348</v>
      </c>
      <c r="E77" s="77">
        <v>513667.2</v>
      </c>
      <c r="F77" s="77">
        <v>513667.2</v>
      </c>
      <c r="G77" s="78">
        <v>513667.2</v>
      </c>
      <c r="H77" s="78">
        <v>0</v>
      </c>
      <c r="I77" s="78">
        <v>0</v>
      </c>
    </row>
    <row r="78" spans="1:9" ht="40.5" customHeight="1">
      <c r="A78" s="68" t="s">
        <v>346</v>
      </c>
      <c r="B78" s="68" t="s">
        <v>347</v>
      </c>
      <c r="C78" s="68" t="s">
        <v>344</v>
      </c>
      <c r="D78" s="50" t="s">
        <v>348</v>
      </c>
      <c r="E78" s="77">
        <v>370542.72</v>
      </c>
      <c r="F78" s="77">
        <v>370542.72</v>
      </c>
      <c r="G78" s="78">
        <v>370542.72</v>
      </c>
      <c r="H78" s="78">
        <v>0</v>
      </c>
      <c r="I78" s="78">
        <v>0</v>
      </c>
    </row>
    <row r="79" spans="1:9" ht="40.5" customHeight="1">
      <c r="A79" s="68" t="s">
        <v>346</v>
      </c>
      <c r="B79" s="68" t="s">
        <v>347</v>
      </c>
      <c r="C79" s="68" t="s">
        <v>344</v>
      </c>
      <c r="D79" s="50" t="s">
        <v>348</v>
      </c>
      <c r="E79" s="77">
        <v>753033.6</v>
      </c>
      <c r="F79" s="77">
        <v>753033.6</v>
      </c>
      <c r="G79" s="78">
        <v>753033.6</v>
      </c>
      <c r="H79" s="78">
        <v>0</v>
      </c>
      <c r="I79" s="78">
        <v>0</v>
      </c>
    </row>
    <row r="80" spans="1:9" ht="40.5" customHeight="1">
      <c r="A80" s="68" t="s">
        <v>343</v>
      </c>
      <c r="B80" s="68" t="s">
        <v>351</v>
      </c>
      <c r="C80" s="68"/>
      <c r="D80" s="50" t="s">
        <v>352</v>
      </c>
      <c r="E80" s="77">
        <f>E81</f>
        <v>171840</v>
      </c>
      <c r="F80" s="77">
        <f>F81</f>
        <v>171840</v>
      </c>
      <c r="G80" s="78">
        <f>G81</f>
        <v>0</v>
      </c>
      <c r="H80" s="78">
        <f>H81</f>
        <v>0</v>
      </c>
      <c r="I80" s="78">
        <f>I81</f>
        <v>171840</v>
      </c>
    </row>
    <row r="81" spans="1:9" ht="40.5" customHeight="1">
      <c r="A81" s="68" t="s">
        <v>346</v>
      </c>
      <c r="B81" s="68" t="s">
        <v>353</v>
      </c>
      <c r="C81" s="68" t="s">
        <v>310</v>
      </c>
      <c r="D81" s="50" t="s">
        <v>354</v>
      </c>
      <c r="E81" s="77">
        <v>171840</v>
      </c>
      <c r="F81" s="77">
        <v>171840</v>
      </c>
      <c r="G81" s="78">
        <v>0</v>
      </c>
      <c r="H81" s="78">
        <v>0</v>
      </c>
      <c r="I81" s="78">
        <v>171840</v>
      </c>
    </row>
    <row r="82" spans="1:9" ht="40.5" customHeight="1">
      <c r="A82" s="68" t="s">
        <v>355</v>
      </c>
      <c r="B82" s="68"/>
      <c r="C82" s="68"/>
      <c r="D82" s="50" t="s">
        <v>356</v>
      </c>
      <c r="E82" s="77">
        <f>E83</f>
        <v>20096886.239999995</v>
      </c>
      <c r="F82" s="77">
        <f>F83</f>
        <v>20096886.239999995</v>
      </c>
      <c r="G82" s="78">
        <f>G83</f>
        <v>20096886.239999995</v>
      </c>
      <c r="H82" s="78">
        <f>H83</f>
        <v>0</v>
      </c>
      <c r="I82" s="78">
        <f>I83</f>
        <v>0</v>
      </c>
    </row>
    <row r="83" spans="1:9" ht="40.5" customHeight="1">
      <c r="A83" s="68" t="s">
        <v>357</v>
      </c>
      <c r="B83" s="68" t="s">
        <v>315</v>
      </c>
      <c r="C83" s="68"/>
      <c r="D83" s="50" t="s">
        <v>358</v>
      </c>
      <c r="E83" s="77">
        <f>SUM(E84:E108)</f>
        <v>20096886.239999995</v>
      </c>
      <c r="F83" s="77">
        <f>SUM(F84:F108)</f>
        <v>20096886.239999995</v>
      </c>
      <c r="G83" s="78">
        <f>SUM(G84:G108)</f>
        <v>20096886.239999995</v>
      </c>
      <c r="H83" s="78">
        <f>SUM(H84:H108)</f>
        <v>0</v>
      </c>
      <c r="I83" s="78">
        <f>SUM(I84:I108)</f>
        <v>0</v>
      </c>
    </row>
    <row r="84" spans="1:9" ht="40.5" customHeight="1">
      <c r="A84" s="68" t="s">
        <v>359</v>
      </c>
      <c r="B84" s="68" t="s">
        <v>320</v>
      </c>
      <c r="C84" s="68" t="s">
        <v>310</v>
      </c>
      <c r="D84" s="50" t="s">
        <v>360</v>
      </c>
      <c r="E84" s="77">
        <v>995564.16</v>
      </c>
      <c r="F84" s="77">
        <v>995564.16</v>
      </c>
      <c r="G84" s="78">
        <v>995564.16</v>
      </c>
      <c r="H84" s="78">
        <v>0</v>
      </c>
      <c r="I84" s="78">
        <v>0</v>
      </c>
    </row>
    <row r="85" spans="1:9" ht="40.5" customHeight="1">
      <c r="A85" s="68" t="s">
        <v>359</v>
      </c>
      <c r="B85" s="68" t="s">
        <v>320</v>
      </c>
      <c r="C85" s="68" t="s">
        <v>310</v>
      </c>
      <c r="D85" s="50" t="s">
        <v>360</v>
      </c>
      <c r="E85" s="77">
        <v>528184.8</v>
      </c>
      <c r="F85" s="77">
        <v>528184.8</v>
      </c>
      <c r="G85" s="78">
        <v>528184.8</v>
      </c>
      <c r="H85" s="78">
        <v>0</v>
      </c>
      <c r="I85" s="78">
        <v>0</v>
      </c>
    </row>
    <row r="86" spans="1:9" ht="40.5" customHeight="1">
      <c r="A86" s="68" t="s">
        <v>359</v>
      </c>
      <c r="B86" s="68" t="s">
        <v>320</v>
      </c>
      <c r="C86" s="68" t="s">
        <v>310</v>
      </c>
      <c r="D86" s="50" t="s">
        <v>360</v>
      </c>
      <c r="E86" s="77">
        <v>597428.64</v>
      </c>
      <c r="F86" s="77">
        <v>597428.64</v>
      </c>
      <c r="G86" s="78">
        <v>597428.64</v>
      </c>
      <c r="H86" s="78">
        <v>0</v>
      </c>
      <c r="I86" s="78">
        <v>0</v>
      </c>
    </row>
    <row r="87" spans="1:9" ht="40.5" customHeight="1">
      <c r="A87" s="68" t="s">
        <v>359</v>
      </c>
      <c r="B87" s="68" t="s">
        <v>320</v>
      </c>
      <c r="C87" s="68" t="s">
        <v>310</v>
      </c>
      <c r="D87" s="50" t="s">
        <v>360</v>
      </c>
      <c r="E87" s="77">
        <v>1385200.8</v>
      </c>
      <c r="F87" s="77">
        <v>1385200.8</v>
      </c>
      <c r="G87" s="78">
        <v>1385200.8</v>
      </c>
      <c r="H87" s="78">
        <v>0</v>
      </c>
      <c r="I87" s="78">
        <v>0</v>
      </c>
    </row>
    <row r="88" spans="1:9" ht="40.5" customHeight="1">
      <c r="A88" s="68" t="s">
        <v>359</v>
      </c>
      <c r="B88" s="68" t="s">
        <v>320</v>
      </c>
      <c r="C88" s="68" t="s">
        <v>310</v>
      </c>
      <c r="D88" s="50" t="s">
        <v>360</v>
      </c>
      <c r="E88" s="77">
        <v>1699899.84</v>
      </c>
      <c r="F88" s="77">
        <v>1699899.84</v>
      </c>
      <c r="G88" s="78">
        <v>1699899.84</v>
      </c>
      <c r="H88" s="78">
        <v>0</v>
      </c>
      <c r="I88" s="78">
        <v>0</v>
      </c>
    </row>
    <row r="89" spans="1:9" ht="40.5" customHeight="1">
      <c r="A89" s="68" t="s">
        <v>359</v>
      </c>
      <c r="B89" s="68" t="s">
        <v>320</v>
      </c>
      <c r="C89" s="68" t="s">
        <v>310</v>
      </c>
      <c r="D89" s="50" t="s">
        <v>360</v>
      </c>
      <c r="E89" s="77">
        <v>829398.24</v>
      </c>
      <c r="F89" s="77">
        <v>829398.24</v>
      </c>
      <c r="G89" s="78">
        <v>829398.24</v>
      </c>
      <c r="H89" s="78">
        <v>0</v>
      </c>
      <c r="I89" s="78">
        <v>0</v>
      </c>
    </row>
    <row r="90" spans="1:9" ht="40.5" customHeight="1">
      <c r="A90" s="68" t="s">
        <v>359</v>
      </c>
      <c r="B90" s="68" t="s">
        <v>320</v>
      </c>
      <c r="C90" s="68" t="s">
        <v>310</v>
      </c>
      <c r="D90" s="50" t="s">
        <v>360</v>
      </c>
      <c r="E90" s="77">
        <v>227384.64</v>
      </c>
      <c r="F90" s="77">
        <v>227384.64</v>
      </c>
      <c r="G90" s="78">
        <v>227384.64</v>
      </c>
      <c r="H90" s="78">
        <v>0</v>
      </c>
      <c r="I90" s="78">
        <v>0</v>
      </c>
    </row>
    <row r="91" spans="1:9" ht="40.5" customHeight="1">
      <c r="A91" s="68" t="s">
        <v>359</v>
      </c>
      <c r="B91" s="68" t="s">
        <v>320</v>
      </c>
      <c r="C91" s="68" t="s">
        <v>310</v>
      </c>
      <c r="D91" s="50" t="s">
        <v>360</v>
      </c>
      <c r="E91" s="77">
        <v>243332.64</v>
      </c>
      <c r="F91" s="77">
        <v>243332.64</v>
      </c>
      <c r="G91" s="78">
        <v>243332.64</v>
      </c>
      <c r="H91" s="78">
        <v>0</v>
      </c>
      <c r="I91" s="78">
        <v>0</v>
      </c>
    </row>
    <row r="92" spans="1:9" ht="40.5" customHeight="1">
      <c r="A92" s="68" t="s">
        <v>359</v>
      </c>
      <c r="B92" s="68" t="s">
        <v>320</v>
      </c>
      <c r="C92" s="68" t="s">
        <v>310</v>
      </c>
      <c r="D92" s="50" t="s">
        <v>360</v>
      </c>
      <c r="E92" s="77">
        <v>277907.04</v>
      </c>
      <c r="F92" s="77">
        <v>277907.04</v>
      </c>
      <c r="G92" s="78">
        <v>277907.04</v>
      </c>
      <c r="H92" s="78">
        <v>0</v>
      </c>
      <c r="I92" s="78">
        <v>0</v>
      </c>
    </row>
    <row r="93" spans="1:9" ht="40.5" customHeight="1">
      <c r="A93" s="68" t="s">
        <v>359</v>
      </c>
      <c r="B93" s="68" t="s">
        <v>320</v>
      </c>
      <c r="C93" s="68" t="s">
        <v>310</v>
      </c>
      <c r="D93" s="50" t="s">
        <v>360</v>
      </c>
      <c r="E93" s="77">
        <v>526934.88</v>
      </c>
      <c r="F93" s="77">
        <v>526934.88</v>
      </c>
      <c r="G93" s="78">
        <v>526934.88</v>
      </c>
      <c r="H93" s="78">
        <v>0</v>
      </c>
      <c r="I93" s="78">
        <v>0</v>
      </c>
    </row>
    <row r="94" spans="1:9" ht="40.5" customHeight="1">
      <c r="A94" s="68" t="s">
        <v>359</v>
      </c>
      <c r="B94" s="68" t="s">
        <v>320</v>
      </c>
      <c r="C94" s="68" t="s">
        <v>310</v>
      </c>
      <c r="D94" s="50" t="s">
        <v>360</v>
      </c>
      <c r="E94" s="77">
        <v>1632234.24</v>
      </c>
      <c r="F94" s="77">
        <v>1632234.24</v>
      </c>
      <c r="G94" s="78">
        <v>1632234.24</v>
      </c>
      <c r="H94" s="78">
        <v>0</v>
      </c>
      <c r="I94" s="78">
        <v>0</v>
      </c>
    </row>
    <row r="95" spans="1:9" ht="40.5" customHeight="1">
      <c r="A95" s="68" t="s">
        <v>359</v>
      </c>
      <c r="B95" s="68" t="s">
        <v>320</v>
      </c>
      <c r="C95" s="68" t="s">
        <v>310</v>
      </c>
      <c r="D95" s="50" t="s">
        <v>360</v>
      </c>
      <c r="E95" s="77">
        <v>559579.68</v>
      </c>
      <c r="F95" s="77">
        <v>559579.68</v>
      </c>
      <c r="G95" s="78">
        <v>559579.68</v>
      </c>
      <c r="H95" s="78">
        <v>0</v>
      </c>
      <c r="I95" s="78">
        <v>0</v>
      </c>
    </row>
    <row r="96" spans="1:9" ht="40.5" customHeight="1">
      <c r="A96" s="68" t="s">
        <v>359</v>
      </c>
      <c r="B96" s="68" t="s">
        <v>320</v>
      </c>
      <c r="C96" s="68" t="s">
        <v>310</v>
      </c>
      <c r="D96" s="50" t="s">
        <v>360</v>
      </c>
      <c r="E96" s="77">
        <v>780546.24</v>
      </c>
      <c r="F96" s="77">
        <v>780546.24</v>
      </c>
      <c r="G96" s="78">
        <v>780546.24</v>
      </c>
      <c r="H96" s="78">
        <v>0</v>
      </c>
      <c r="I96" s="78">
        <v>0</v>
      </c>
    </row>
    <row r="97" spans="1:9" ht="40.5" customHeight="1">
      <c r="A97" s="68" t="s">
        <v>359</v>
      </c>
      <c r="B97" s="68" t="s">
        <v>320</v>
      </c>
      <c r="C97" s="68" t="s">
        <v>310</v>
      </c>
      <c r="D97" s="50" t="s">
        <v>360</v>
      </c>
      <c r="E97" s="77">
        <v>564775.2</v>
      </c>
      <c r="F97" s="77">
        <v>564775.2</v>
      </c>
      <c r="G97" s="78">
        <v>564775.2</v>
      </c>
      <c r="H97" s="78">
        <v>0</v>
      </c>
      <c r="I97" s="78">
        <v>0</v>
      </c>
    </row>
    <row r="98" spans="1:9" ht="40.5" customHeight="1">
      <c r="A98" s="68" t="s">
        <v>359</v>
      </c>
      <c r="B98" s="68" t="s">
        <v>320</v>
      </c>
      <c r="C98" s="68" t="s">
        <v>310</v>
      </c>
      <c r="D98" s="50" t="s">
        <v>360</v>
      </c>
      <c r="E98" s="77">
        <v>664099.2</v>
      </c>
      <c r="F98" s="77">
        <v>664099.2</v>
      </c>
      <c r="G98" s="78">
        <v>664099.2</v>
      </c>
      <c r="H98" s="78">
        <v>0</v>
      </c>
      <c r="I98" s="78">
        <v>0</v>
      </c>
    </row>
    <row r="99" spans="1:9" ht="40.5" customHeight="1">
      <c r="A99" s="68" t="s">
        <v>359</v>
      </c>
      <c r="B99" s="68" t="s">
        <v>320</v>
      </c>
      <c r="C99" s="68" t="s">
        <v>310</v>
      </c>
      <c r="D99" s="50" t="s">
        <v>360</v>
      </c>
      <c r="E99" s="77">
        <v>434911.68</v>
      </c>
      <c r="F99" s="77">
        <v>434911.68</v>
      </c>
      <c r="G99" s="78">
        <v>434911.68</v>
      </c>
      <c r="H99" s="78">
        <v>0</v>
      </c>
      <c r="I99" s="78">
        <v>0</v>
      </c>
    </row>
    <row r="100" spans="1:9" ht="40.5" customHeight="1">
      <c r="A100" s="68" t="s">
        <v>359</v>
      </c>
      <c r="B100" s="68" t="s">
        <v>320</v>
      </c>
      <c r="C100" s="68" t="s">
        <v>310</v>
      </c>
      <c r="D100" s="50" t="s">
        <v>360</v>
      </c>
      <c r="E100" s="77">
        <v>342348.48</v>
      </c>
      <c r="F100" s="77">
        <v>342348.48</v>
      </c>
      <c r="G100" s="78">
        <v>342348.48</v>
      </c>
      <c r="H100" s="78">
        <v>0</v>
      </c>
      <c r="I100" s="78">
        <v>0</v>
      </c>
    </row>
    <row r="101" spans="1:9" ht="40.5" customHeight="1">
      <c r="A101" s="68" t="s">
        <v>359</v>
      </c>
      <c r="B101" s="68" t="s">
        <v>320</v>
      </c>
      <c r="C101" s="68" t="s">
        <v>310</v>
      </c>
      <c r="D101" s="50" t="s">
        <v>360</v>
      </c>
      <c r="E101" s="77">
        <v>382792.32</v>
      </c>
      <c r="F101" s="77">
        <v>382792.32</v>
      </c>
      <c r="G101" s="78">
        <v>382792.32</v>
      </c>
      <c r="H101" s="78">
        <v>0</v>
      </c>
      <c r="I101" s="78">
        <v>0</v>
      </c>
    </row>
    <row r="102" spans="1:9" ht="40.5" customHeight="1">
      <c r="A102" s="68" t="s">
        <v>359</v>
      </c>
      <c r="B102" s="68" t="s">
        <v>320</v>
      </c>
      <c r="C102" s="68" t="s">
        <v>310</v>
      </c>
      <c r="D102" s="50" t="s">
        <v>360</v>
      </c>
      <c r="E102" s="77">
        <v>2728393.92</v>
      </c>
      <c r="F102" s="77">
        <v>2728393.92</v>
      </c>
      <c r="G102" s="78">
        <v>2728393.92</v>
      </c>
      <c r="H102" s="78">
        <v>0</v>
      </c>
      <c r="I102" s="78">
        <v>0</v>
      </c>
    </row>
    <row r="103" spans="1:9" ht="40.5" customHeight="1">
      <c r="A103" s="68" t="s">
        <v>359</v>
      </c>
      <c r="B103" s="68" t="s">
        <v>320</v>
      </c>
      <c r="C103" s="68" t="s">
        <v>310</v>
      </c>
      <c r="D103" s="50" t="s">
        <v>360</v>
      </c>
      <c r="E103" s="77">
        <v>413827.2</v>
      </c>
      <c r="F103" s="77">
        <v>413827.2</v>
      </c>
      <c r="G103" s="78">
        <v>413827.2</v>
      </c>
      <c r="H103" s="78">
        <v>0</v>
      </c>
      <c r="I103" s="78">
        <v>0</v>
      </c>
    </row>
    <row r="104" spans="1:9" ht="40.5" customHeight="1">
      <c r="A104" s="68" t="s">
        <v>359</v>
      </c>
      <c r="B104" s="68" t="s">
        <v>320</v>
      </c>
      <c r="C104" s="68" t="s">
        <v>310</v>
      </c>
      <c r="D104" s="50" t="s">
        <v>360</v>
      </c>
      <c r="E104" s="77">
        <v>465552</v>
      </c>
      <c r="F104" s="77">
        <v>465552</v>
      </c>
      <c r="G104" s="78">
        <v>465552</v>
      </c>
      <c r="H104" s="78">
        <v>0</v>
      </c>
      <c r="I104" s="78">
        <v>0</v>
      </c>
    </row>
    <row r="105" spans="1:9" ht="40.5" customHeight="1">
      <c r="A105" s="68" t="s">
        <v>359</v>
      </c>
      <c r="B105" s="68" t="s">
        <v>320</v>
      </c>
      <c r="C105" s="68" t="s">
        <v>310</v>
      </c>
      <c r="D105" s="50" t="s">
        <v>360</v>
      </c>
      <c r="E105" s="77">
        <v>6611.04</v>
      </c>
      <c r="F105" s="77">
        <v>6611.04</v>
      </c>
      <c r="G105" s="78">
        <v>6611.04</v>
      </c>
      <c r="H105" s="78">
        <v>0</v>
      </c>
      <c r="I105" s="78">
        <v>0</v>
      </c>
    </row>
    <row r="106" spans="1:9" ht="40.5" customHeight="1">
      <c r="A106" s="68" t="s">
        <v>359</v>
      </c>
      <c r="B106" s="68" t="s">
        <v>320</v>
      </c>
      <c r="C106" s="68" t="s">
        <v>310</v>
      </c>
      <c r="D106" s="50" t="s">
        <v>360</v>
      </c>
      <c r="E106" s="77">
        <v>914726.88</v>
      </c>
      <c r="F106" s="77">
        <v>914726.88</v>
      </c>
      <c r="G106" s="78">
        <v>914726.88</v>
      </c>
      <c r="H106" s="78">
        <v>0</v>
      </c>
      <c r="I106" s="78">
        <v>0</v>
      </c>
    </row>
    <row r="107" spans="1:9" ht="40.5" customHeight="1">
      <c r="A107" s="68" t="s">
        <v>359</v>
      </c>
      <c r="B107" s="68" t="s">
        <v>320</v>
      </c>
      <c r="C107" s="68" t="s">
        <v>310</v>
      </c>
      <c r="D107" s="50" t="s">
        <v>360</v>
      </c>
      <c r="E107" s="77">
        <v>385250.4</v>
      </c>
      <c r="F107" s="77">
        <v>385250.4</v>
      </c>
      <c r="G107" s="78">
        <v>385250.4</v>
      </c>
      <c r="H107" s="78">
        <v>0</v>
      </c>
      <c r="I107" s="78">
        <v>0</v>
      </c>
    </row>
    <row r="108" spans="1:9" ht="40.5" customHeight="1">
      <c r="A108" s="68" t="s">
        <v>359</v>
      </c>
      <c r="B108" s="68" t="s">
        <v>320</v>
      </c>
      <c r="C108" s="68" t="s">
        <v>310</v>
      </c>
      <c r="D108" s="50" t="s">
        <v>360</v>
      </c>
      <c r="E108" s="77">
        <v>2510002.08</v>
      </c>
      <c r="F108" s="77">
        <v>2510002.08</v>
      </c>
      <c r="G108" s="78">
        <v>2510002.08</v>
      </c>
      <c r="H108" s="78">
        <v>0</v>
      </c>
      <c r="I108" s="78">
        <v>0</v>
      </c>
    </row>
  </sheetData>
  <sheetProtection formatCells="0" formatColumns="0" formatRows="0"/>
  <mergeCells count="11">
    <mergeCell ref="H5:H6"/>
    <mergeCell ref="I5:I6"/>
    <mergeCell ref="A5:C5"/>
    <mergeCell ref="D5:D6"/>
    <mergeCell ref="A2:I2"/>
    <mergeCell ref="A3:E3"/>
    <mergeCell ref="A4:D4"/>
    <mergeCell ref="F4:I4"/>
    <mergeCell ref="E4:E6"/>
    <mergeCell ref="F5:F6"/>
    <mergeCell ref="G5:G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0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6.75390625" style="13" customWidth="1"/>
    <col min="4" max="4" width="15.00390625" style="13" customWidth="1"/>
    <col min="5" max="5" width="13.875" style="13" customWidth="1"/>
    <col min="6" max="16384" width="9.00390625" style="13" customWidth="1"/>
  </cols>
  <sheetData>
    <row r="1" ht="13.5" customHeight="1"/>
    <row r="2" spans="1:21" ht="30" customHeight="1">
      <c r="A2" s="120" t="s">
        <v>179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6.5" customHeight="1">
      <c r="A3" s="109" t="s">
        <v>450</v>
      </c>
      <c r="B3" s="109"/>
      <c r="C3" s="109"/>
      <c r="D3" s="109"/>
      <c r="E3" s="109"/>
      <c r="U3" s="13" t="s">
        <v>1</v>
      </c>
    </row>
    <row r="4" spans="1:22" ht="19.5" customHeight="1">
      <c r="A4" s="123" t="s">
        <v>67</v>
      </c>
      <c r="B4" s="149"/>
      <c r="C4" s="124"/>
      <c r="D4" s="118" t="s">
        <v>71</v>
      </c>
      <c r="E4" s="118" t="s">
        <v>59</v>
      </c>
      <c r="F4" s="123" t="s">
        <v>100</v>
      </c>
      <c r="G4" s="149"/>
      <c r="H4" s="149"/>
      <c r="I4" s="149"/>
      <c r="J4" s="124"/>
      <c r="K4" s="123" t="s">
        <v>101</v>
      </c>
      <c r="L4" s="149"/>
      <c r="M4" s="149"/>
      <c r="N4" s="149"/>
      <c r="O4" s="149"/>
      <c r="P4" s="149"/>
      <c r="Q4" s="164" t="s">
        <v>114</v>
      </c>
      <c r="R4" s="123" t="s">
        <v>102</v>
      </c>
      <c r="S4" s="149"/>
      <c r="T4" s="124"/>
      <c r="U4" s="118" t="s">
        <v>103</v>
      </c>
      <c r="V4" s="162" t="s">
        <v>104</v>
      </c>
    </row>
    <row r="5" spans="1:22" ht="39" customHeight="1">
      <c r="A5" s="21" t="s">
        <v>68</v>
      </c>
      <c r="B5" s="21" t="s">
        <v>69</v>
      </c>
      <c r="C5" s="21" t="s">
        <v>70</v>
      </c>
      <c r="D5" s="119"/>
      <c r="E5" s="119"/>
      <c r="F5" s="21" t="s">
        <v>74</v>
      </c>
      <c r="G5" s="21" t="s">
        <v>105</v>
      </c>
      <c r="H5" s="21" t="s">
        <v>106</v>
      </c>
      <c r="I5" s="21" t="s">
        <v>107</v>
      </c>
      <c r="J5" s="21" t="s">
        <v>108</v>
      </c>
      <c r="K5" s="21" t="s">
        <v>74</v>
      </c>
      <c r="L5" s="21" t="s">
        <v>180</v>
      </c>
      <c r="M5" s="21" t="s">
        <v>115</v>
      </c>
      <c r="N5" s="21" t="s">
        <v>111</v>
      </c>
      <c r="O5" s="21" t="s">
        <v>112</v>
      </c>
      <c r="P5" s="21" t="s">
        <v>113</v>
      </c>
      <c r="Q5" s="164"/>
      <c r="R5" s="21" t="s">
        <v>74</v>
      </c>
      <c r="S5" s="21" t="s">
        <v>110</v>
      </c>
      <c r="T5" s="21" t="s">
        <v>116</v>
      </c>
      <c r="U5" s="119"/>
      <c r="V5" s="163"/>
    </row>
    <row r="6" spans="1:22" ht="30" customHeight="1">
      <c r="A6" s="68"/>
      <c r="B6" s="68"/>
      <c r="C6" s="68"/>
      <c r="D6" s="50" t="s">
        <v>74</v>
      </c>
      <c r="E6" s="52">
        <f aca="true" t="shared" si="0" ref="E6:V6">E7+E53+E79</f>
        <v>379875637.11999995</v>
      </c>
      <c r="F6" s="52">
        <f t="shared" si="0"/>
        <v>268608924.22</v>
      </c>
      <c r="G6" s="52">
        <f t="shared" si="0"/>
        <v>179417524.26</v>
      </c>
      <c r="H6" s="52">
        <f t="shared" si="0"/>
        <v>14292540</v>
      </c>
      <c r="I6" s="52">
        <f t="shared" si="0"/>
        <v>106328</v>
      </c>
      <c r="J6" s="52">
        <f t="shared" si="0"/>
        <v>74792531.96000001</v>
      </c>
      <c r="K6" s="52">
        <f t="shared" si="0"/>
        <v>67042304.89999999</v>
      </c>
      <c r="L6" s="52">
        <f t="shared" si="0"/>
        <v>19548126.08</v>
      </c>
      <c r="M6" s="52">
        <f t="shared" si="0"/>
        <v>0</v>
      </c>
      <c r="N6" s="52">
        <f t="shared" si="0"/>
        <v>2795424.58</v>
      </c>
      <c r="O6" s="52">
        <f t="shared" si="0"/>
        <v>44672616.32000001</v>
      </c>
      <c r="P6" s="52">
        <f t="shared" si="0"/>
        <v>26137.92</v>
      </c>
      <c r="Q6" s="52">
        <f t="shared" si="0"/>
        <v>33457473.279999997</v>
      </c>
      <c r="R6" s="52">
        <f t="shared" si="0"/>
        <v>0</v>
      </c>
      <c r="S6" s="52">
        <f t="shared" si="0"/>
        <v>0</v>
      </c>
      <c r="T6" s="52">
        <f t="shared" si="0"/>
        <v>0</v>
      </c>
      <c r="U6" s="52">
        <f t="shared" si="0"/>
        <v>0</v>
      </c>
      <c r="V6" s="64">
        <f t="shared" si="0"/>
        <v>10766934.72</v>
      </c>
    </row>
    <row r="7" spans="1:22" ht="30" customHeight="1">
      <c r="A7" s="68" t="s">
        <v>307</v>
      </c>
      <c r="B7" s="68"/>
      <c r="C7" s="68"/>
      <c r="D7" s="50" t="s">
        <v>308</v>
      </c>
      <c r="E7" s="52">
        <f aca="true" t="shared" si="1" ref="E7:V7">E8+E49+E51</f>
        <v>332991717.2799999</v>
      </c>
      <c r="F7" s="52">
        <f t="shared" si="1"/>
        <v>268608924.22</v>
      </c>
      <c r="G7" s="52">
        <f t="shared" si="1"/>
        <v>179417524.26</v>
      </c>
      <c r="H7" s="52">
        <f t="shared" si="1"/>
        <v>14292540</v>
      </c>
      <c r="I7" s="52">
        <f t="shared" si="1"/>
        <v>106328</v>
      </c>
      <c r="J7" s="52">
        <f t="shared" si="1"/>
        <v>74792531.96000001</v>
      </c>
      <c r="K7" s="52">
        <f t="shared" si="1"/>
        <v>40255271.29999999</v>
      </c>
      <c r="L7" s="52">
        <f t="shared" si="1"/>
        <v>19548126.08</v>
      </c>
      <c r="M7" s="52">
        <f t="shared" si="1"/>
        <v>0</v>
      </c>
      <c r="N7" s="52">
        <f t="shared" si="1"/>
        <v>2795424.58</v>
      </c>
      <c r="O7" s="52">
        <f t="shared" si="1"/>
        <v>17885582.720000006</v>
      </c>
      <c r="P7" s="52">
        <f t="shared" si="1"/>
        <v>26137.92</v>
      </c>
      <c r="Q7" s="52">
        <f t="shared" si="1"/>
        <v>13360587.04</v>
      </c>
      <c r="R7" s="52">
        <f t="shared" si="1"/>
        <v>0</v>
      </c>
      <c r="S7" s="52">
        <f t="shared" si="1"/>
        <v>0</v>
      </c>
      <c r="T7" s="52">
        <f t="shared" si="1"/>
        <v>0</v>
      </c>
      <c r="U7" s="52">
        <f t="shared" si="1"/>
        <v>0</v>
      </c>
      <c r="V7" s="64">
        <f t="shared" si="1"/>
        <v>10766934.72</v>
      </c>
    </row>
    <row r="8" spans="1:22" ht="30" customHeight="1">
      <c r="A8" s="68" t="s">
        <v>309</v>
      </c>
      <c r="B8" s="68" t="s">
        <v>315</v>
      </c>
      <c r="C8" s="68"/>
      <c r="D8" s="50" t="s">
        <v>319</v>
      </c>
      <c r="E8" s="52">
        <f aca="true" t="shared" si="2" ref="E8:V8">SUM(E9:E48)</f>
        <v>319280269.31999993</v>
      </c>
      <c r="F8" s="52">
        <f t="shared" si="2"/>
        <v>259790400.22</v>
      </c>
      <c r="G8" s="52">
        <f t="shared" si="2"/>
        <v>171107524.26</v>
      </c>
      <c r="H8" s="52">
        <f t="shared" si="2"/>
        <v>14292540</v>
      </c>
      <c r="I8" s="52">
        <f t="shared" si="2"/>
        <v>106328</v>
      </c>
      <c r="J8" s="52">
        <f t="shared" si="2"/>
        <v>74284007.96000001</v>
      </c>
      <c r="K8" s="52">
        <f t="shared" si="2"/>
        <v>37292361.739999995</v>
      </c>
      <c r="L8" s="52">
        <f t="shared" si="2"/>
        <v>18681867.68</v>
      </c>
      <c r="M8" s="52">
        <f t="shared" si="2"/>
        <v>0</v>
      </c>
      <c r="N8" s="52">
        <f t="shared" si="2"/>
        <v>2678792.62</v>
      </c>
      <c r="O8" s="52">
        <f t="shared" si="2"/>
        <v>15905563.520000003</v>
      </c>
      <c r="P8" s="52">
        <f t="shared" si="2"/>
        <v>26137.92</v>
      </c>
      <c r="Q8" s="52">
        <f t="shared" si="2"/>
        <v>11929172.639999999</v>
      </c>
      <c r="R8" s="52">
        <f t="shared" si="2"/>
        <v>0</v>
      </c>
      <c r="S8" s="52">
        <f t="shared" si="2"/>
        <v>0</v>
      </c>
      <c r="T8" s="52">
        <f t="shared" si="2"/>
        <v>0</v>
      </c>
      <c r="U8" s="52">
        <f t="shared" si="2"/>
        <v>0</v>
      </c>
      <c r="V8" s="64">
        <f t="shared" si="2"/>
        <v>10268334.72</v>
      </c>
    </row>
    <row r="9" spans="1:22" ht="30" customHeight="1">
      <c r="A9" s="68" t="s">
        <v>312</v>
      </c>
      <c r="B9" s="68" t="s">
        <v>320</v>
      </c>
      <c r="C9" s="68" t="s">
        <v>310</v>
      </c>
      <c r="D9" s="50" t="s">
        <v>321</v>
      </c>
      <c r="E9" s="52">
        <v>1877546.88</v>
      </c>
      <c r="F9" s="52">
        <v>1341936</v>
      </c>
      <c r="G9" s="52">
        <v>880392</v>
      </c>
      <c r="H9" s="52">
        <v>0</v>
      </c>
      <c r="I9" s="52">
        <v>0</v>
      </c>
      <c r="J9" s="52">
        <v>461544</v>
      </c>
      <c r="K9" s="52">
        <v>321755.04</v>
      </c>
      <c r="L9" s="52">
        <v>93935.52</v>
      </c>
      <c r="M9" s="52">
        <v>0</v>
      </c>
      <c r="N9" s="52">
        <v>13109.76</v>
      </c>
      <c r="O9" s="52">
        <v>214709.76</v>
      </c>
      <c r="P9" s="52">
        <v>0</v>
      </c>
      <c r="Q9" s="52">
        <v>161032.32</v>
      </c>
      <c r="R9" s="52">
        <v>0</v>
      </c>
      <c r="S9" s="52">
        <v>0</v>
      </c>
      <c r="T9" s="52">
        <v>0</v>
      </c>
      <c r="U9" s="52">
        <v>0</v>
      </c>
      <c r="V9" s="64">
        <v>52823.52</v>
      </c>
    </row>
    <row r="10" spans="1:22" ht="30" customHeight="1">
      <c r="A10" s="68" t="s">
        <v>312</v>
      </c>
      <c r="B10" s="68" t="s">
        <v>320</v>
      </c>
      <c r="C10" s="68" t="s">
        <v>315</v>
      </c>
      <c r="D10" s="50" t="s">
        <v>322</v>
      </c>
      <c r="E10" s="52">
        <v>6685722.84</v>
      </c>
      <c r="F10" s="52">
        <v>4928868</v>
      </c>
      <c r="G10" s="52">
        <v>2737236</v>
      </c>
      <c r="H10" s="52">
        <v>510720</v>
      </c>
      <c r="I10" s="52">
        <v>0</v>
      </c>
      <c r="J10" s="52">
        <v>1680912</v>
      </c>
      <c r="K10" s="52">
        <v>1062442.92</v>
      </c>
      <c r="L10" s="52">
        <v>309270.36</v>
      </c>
      <c r="M10" s="52">
        <v>0</v>
      </c>
      <c r="N10" s="52">
        <v>46268.88</v>
      </c>
      <c r="O10" s="52">
        <v>706903.68</v>
      </c>
      <c r="P10" s="52">
        <v>0</v>
      </c>
      <c r="Q10" s="52">
        <v>530177.76</v>
      </c>
      <c r="R10" s="52">
        <v>0</v>
      </c>
      <c r="S10" s="52">
        <v>0</v>
      </c>
      <c r="T10" s="52">
        <v>0</v>
      </c>
      <c r="U10" s="52">
        <v>0</v>
      </c>
      <c r="V10" s="64">
        <v>164234.16</v>
      </c>
    </row>
    <row r="11" spans="1:22" ht="30" customHeight="1">
      <c r="A11" s="68" t="s">
        <v>312</v>
      </c>
      <c r="B11" s="68" t="s">
        <v>320</v>
      </c>
      <c r="C11" s="68" t="s">
        <v>315</v>
      </c>
      <c r="D11" s="50" t="s">
        <v>322</v>
      </c>
      <c r="E11" s="52">
        <v>9278355.54</v>
      </c>
      <c r="F11" s="52">
        <v>8296368</v>
      </c>
      <c r="G11" s="52">
        <v>5302656</v>
      </c>
      <c r="H11" s="52">
        <v>0</v>
      </c>
      <c r="I11" s="52">
        <v>0</v>
      </c>
      <c r="J11" s="52">
        <v>2993712</v>
      </c>
      <c r="K11" s="52">
        <v>663828.18</v>
      </c>
      <c r="L11" s="52">
        <v>580745.76</v>
      </c>
      <c r="M11" s="52">
        <v>0</v>
      </c>
      <c r="N11" s="52">
        <v>83082.42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64">
        <v>318159.36</v>
      </c>
    </row>
    <row r="12" spans="1:22" ht="30" customHeight="1">
      <c r="A12" s="68" t="s">
        <v>312</v>
      </c>
      <c r="B12" s="68" t="s">
        <v>320</v>
      </c>
      <c r="C12" s="68" t="s">
        <v>315</v>
      </c>
      <c r="D12" s="50" t="s">
        <v>322</v>
      </c>
      <c r="E12" s="52">
        <v>12911095.68</v>
      </c>
      <c r="F12" s="52">
        <v>11543340</v>
      </c>
      <c r="G12" s="52">
        <v>7418592</v>
      </c>
      <c r="H12" s="52">
        <v>0</v>
      </c>
      <c r="I12" s="52">
        <v>0</v>
      </c>
      <c r="J12" s="52">
        <v>4124748</v>
      </c>
      <c r="K12" s="52">
        <v>922640.16</v>
      </c>
      <c r="L12" s="52">
        <v>808033.8</v>
      </c>
      <c r="M12" s="52">
        <v>0</v>
      </c>
      <c r="N12" s="52">
        <v>114606.36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64">
        <v>445115.52</v>
      </c>
    </row>
    <row r="13" spans="1:22" ht="30" customHeight="1">
      <c r="A13" s="68" t="s">
        <v>312</v>
      </c>
      <c r="B13" s="68" t="s">
        <v>320</v>
      </c>
      <c r="C13" s="68" t="s">
        <v>315</v>
      </c>
      <c r="D13" s="50" t="s">
        <v>322</v>
      </c>
      <c r="E13" s="52">
        <v>9325792.68</v>
      </c>
      <c r="F13" s="52">
        <v>6671748</v>
      </c>
      <c r="G13" s="52">
        <v>4178820</v>
      </c>
      <c r="H13" s="52">
        <v>0</v>
      </c>
      <c r="I13" s="52">
        <v>0</v>
      </c>
      <c r="J13" s="52">
        <v>2492928</v>
      </c>
      <c r="K13" s="52">
        <v>1602705.72</v>
      </c>
      <c r="L13" s="52">
        <v>467022.36</v>
      </c>
      <c r="M13" s="52">
        <v>0</v>
      </c>
      <c r="N13" s="52">
        <v>68203.68</v>
      </c>
      <c r="O13" s="52">
        <v>1067479.68</v>
      </c>
      <c r="P13" s="52">
        <v>0</v>
      </c>
      <c r="Q13" s="52">
        <v>800609.76</v>
      </c>
      <c r="R13" s="52">
        <v>0</v>
      </c>
      <c r="S13" s="52">
        <v>0</v>
      </c>
      <c r="T13" s="52">
        <v>0</v>
      </c>
      <c r="U13" s="52">
        <v>0</v>
      </c>
      <c r="V13" s="64">
        <v>250729.2</v>
      </c>
    </row>
    <row r="14" spans="1:22" ht="30" customHeight="1">
      <c r="A14" s="68" t="s">
        <v>312</v>
      </c>
      <c r="B14" s="68" t="s">
        <v>320</v>
      </c>
      <c r="C14" s="68" t="s">
        <v>315</v>
      </c>
      <c r="D14" s="50" t="s">
        <v>322</v>
      </c>
      <c r="E14" s="52">
        <v>5863691.7</v>
      </c>
      <c r="F14" s="52">
        <v>4197024</v>
      </c>
      <c r="G14" s="52">
        <v>2560212</v>
      </c>
      <c r="H14" s="52">
        <v>0</v>
      </c>
      <c r="I14" s="52">
        <v>0</v>
      </c>
      <c r="J14" s="52">
        <v>1636812</v>
      </c>
      <c r="K14" s="52">
        <v>1009412.1</v>
      </c>
      <c r="L14" s="52">
        <v>293791.68</v>
      </c>
      <c r="M14" s="52">
        <v>0</v>
      </c>
      <c r="N14" s="52">
        <v>44096.58</v>
      </c>
      <c r="O14" s="52">
        <v>671523.84</v>
      </c>
      <c r="P14" s="52">
        <v>0</v>
      </c>
      <c r="Q14" s="52">
        <v>503642.88</v>
      </c>
      <c r="R14" s="52">
        <v>0</v>
      </c>
      <c r="S14" s="52">
        <v>0</v>
      </c>
      <c r="T14" s="52">
        <v>0</v>
      </c>
      <c r="U14" s="52">
        <v>0</v>
      </c>
      <c r="V14" s="64">
        <v>153612.72</v>
      </c>
    </row>
    <row r="15" spans="1:22" ht="30" customHeight="1">
      <c r="A15" s="68" t="s">
        <v>312</v>
      </c>
      <c r="B15" s="68" t="s">
        <v>320</v>
      </c>
      <c r="C15" s="68" t="s">
        <v>315</v>
      </c>
      <c r="D15" s="50" t="s">
        <v>322</v>
      </c>
      <c r="E15" s="52">
        <v>8364007.14</v>
      </c>
      <c r="F15" s="52">
        <v>7546932</v>
      </c>
      <c r="G15" s="52">
        <v>4367976</v>
      </c>
      <c r="H15" s="52">
        <v>635280</v>
      </c>
      <c r="I15" s="52">
        <v>0</v>
      </c>
      <c r="J15" s="52">
        <v>2543676</v>
      </c>
      <c r="K15" s="52">
        <v>554996.58</v>
      </c>
      <c r="L15" s="52">
        <v>483815.64</v>
      </c>
      <c r="M15" s="52">
        <v>0</v>
      </c>
      <c r="N15" s="52">
        <v>71180.94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64">
        <v>262078.56</v>
      </c>
    </row>
    <row r="16" spans="1:22" ht="30" customHeight="1">
      <c r="A16" s="68" t="s">
        <v>312</v>
      </c>
      <c r="B16" s="68" t="s">
        <v>320</v>
      </c>
      <c r="C16" s="68" t="s">
        <v>315</v>
      </c>
      <c r="D16" s="50" t="s">
        <v>322</v>
      </c>
      <c r="E16" s="52">
        <v>12356550.72</v>
      </c>
      <c r="F16" s="52">
        <v>8833968</v>
      </c>
      <c r="G16" s="52">
        <v>5730948</v>
      </c>
      <c r="H16" s="52">
        <v>0</v>
      </c>
      <c r="I16" s="52">
        <v>0</v>
      </c>
      <c r="J16" s="52">
        <v>3103020</v>
      </c>
      <c r="K16" s="52">
        <v>2118649.68</v>
      </c>
      <c r="L16" s="52">
        <v>618377.76</v>
      </c>
      <c r="M16" s="52">
        <v>0</v>
      </c>
      <c r="N16" s="52">
        <v>86837.04</v>
      </c>
      <c r="O16" s="52">
        <v>1413434.88</v>
      </c>
      <c r="P16" s="52">
        <v>0</v>
      </c>
      <c r="Q16" s="52">
        <v>1060076.16</v>
      </c>
      <c r="R16" s="52">
        <v>0</v>
      </c>
      <c r="S16" s="52">
        <v>0</v>
      </c>
      <c r="T16" s="52">
        <v>0</v>
      </c>
      <c r="U16" s="52">
        <v>0</v>
      </c>
      <c r="V16" s="64">
        <v>343856.88</v>
      </c>
    </row>
    <row r="17" spans="1:22" ht="30" customHeight="1">
      <c r="A17" s="68" t="s">
        <v>312</v>
      </c>
      <c r="B17" s="68" t="s">
        <v>320</v>
      </c>
      <c r="C17" s="68" t="s">
        <v>315</v>
      </c>
      <c r="D17" s="50" t="s">
        <v>322</v>
      </c>
      <c r="E17" s="52">
        <v>3851203.38</v>
      </c>
      <c r="F17" s="52">
        <v>3448560</v>
      </c>
      <c r="G17" s="52">
        <v>2074092</v>
      </c>
      <c r="H17" s="52">
        <v>0</v>
      </c>
      <c r="I17" s="52">
        <v>0</v>
      </c>
      <c r="J17" s="52">
        <v>1374468</v>
      </c>
      <c r="K17" s="52">
        <v>278197.86</v>
      </c>
      <c r="L17" s="52">
        <v>241399.2</v>
      </c>
      <c r="M17" s="52">
        <v>0</v>
      </c>
      <c r="N17" s="52">
        <v>36798.66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64">
        <v>124445.52</v>
      </c>
    </row>
    <row r="18" spans="1:22" ht="30" customHeight="1">
      <c r="A18" s="68" t="s">
        <v>312</v>
      </c>
      <c r="B18" s="68" t="s">
        <v>320</v>
      </c>
      <c r="C18" s="68" t="s">
        <v>315</v>
      </c>
      <c r="D18" s="50" t="s">
        <v>322</v>
      </c>
      <c r="E18" s="52">
        <v>3218079.6</v>
      </c>
      <c r="F18" s="52">
        <v>2301024</v>
      </c>
      <c r="G18" s="52">
        <v>1480236</v>
      </c>
      <c r="H18" s="52">
        <v>0</v>
      </c>
      <c r="I18" s="52">
        <v>0</v>
      </c>
      <c r="J18" s="52">
        <v>820788</v>
      </c>
      <c r="K18" s="52">
        <v>552118.56</v>
      </c>
      <c r="L18" s="52">
        <v>161071.68</v>
      </c>
      <c r="M18" s="52">
        <v>0</v>
      </c>
      <c r="N18" s="52">
        <v>22883.04</v>
      </c>
      <c r="O18" s="52">
        <v>368163.84</v>
      </c>
      <c r="P18" s="52">
        <v>0</v>
      </c>
      <c r="Q18" s="52">
        <v>276122.88</v>
      </c>
      <c r="R18" s="52">
        <v>0</v>
      </c>
      <c r="S18" s="52">
        <v>0</v>
      </c>
      <c r="T18" s="52">
        <v>0</v>
      </c>
      <c r="U18" s="52">
        <v>0</v>
      </c>
      <c r="V18" s="64">
        <v>88814.16</v>
      </c>
    </row>
    <row r="19" spans="1:22" ht="30" customHeight="1">
      <c r="A19" s="68" t="s">
        <v>312</v>
      </c>
      <c r="B19" s="68" t="s">
        <v>320</v>
      </c>
      <c r="C19" s="68" t="s">
        <v>315</v>
      </c>
      <c r="D19" s="50" t="s">
        <v>322</v>
      </c>
      <c r="E19" s="52">
        <v>7272672.54</v>
      </c>
      <c r="F19" s="52">
        <v>6504552</v>
      </c>
      <c r="G19" s="52">
        <v>4120200</v>
      </c>
      <c r="H19" s="52">
        <v>0</v>
      </c>
      <c r="I19" s="52">
        <v>0</v>
      </c>
      <c r="J19" s="52">
        <v>2384352</v>
      </c>
      <c r="K19" s="52">
        <v>520908.54</v>
      </c>
      <c r="L19" s="52">
        <v>455318.64</v>
      </c>
      <c r="M19" s="52">
        <v>0</v>
      </c>
      <c r="N19" s="52">
        <v>65589.9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64">
        <v>247212</v>
      </c>
    </row>
    <row r="20" spans="1:22" ht="30" customHeight="1">
      <c r="A20" s="68" t="s">
        <v>312</v>
      </c>
      <c r="B20" s="68" t="s">
        <v>320</v>
      </c>
      <c r="C20" s="68" t="s">
        <v>315</v>
      </c>
      <c r="D20" s="50" t="s">
        <v>322</v>
      </c>
      <c r="E20" s="52">
        <v>12057405.24</v>
      </c>
      <c r="F20" s="52">
        <v>8623560</v>
      </c>
      <c r="G20" s="52">
        <v>5473200</v>
      </c>
      <c r="H20" s="52">
        <v>0</v>
      </c>
      <c r="I20" s="52">
        <v>0</v>
      </c>
      <c r="J20" s="52">
        <v>3150360</v>
      </c>
      <c r="K20" s="52">
        <v>2070626.04</v>
      </c>
      <c r="L20" s="52">
        <v>603649.2</v>
      </c>
      <c r="M20" s="52">
        <v>0</v>
      </c>
      <c r="N20" s="52">
        <v>87207.24</v>
      </c>
      <c r="O20" s="52">
        <v>1379769.6</v>
      </c>
      <c r="P20" s="52">
        <v>0</v>
      </c>
      <c r="Q20" s="52">
        <v>1034827.2</v>
      </c>
      <c r="R20" s="52">
        <v>0</v>
      </c>
      <c r="S20" s="52">
        <v>0</v>
      </c>
      <c r="T20" s="52">
        <v>0</v>
      </c>
      <c r="U20" s="52">
        <v>0</v>
      </c>
      <c r="V20" s="64">
        <v>328392</v>
      </c>
    </row>
    <row r="21" spans="1:22" ht="30" customHeight="1">
      <c r="A21" s="68" t="s">
        <v>312</v>
      </c>
      <c r="B21" s="68" t="s">
        <v>320</v>
      </c>
      <c r="C21" s="68" t="s">
        <v>323</v>
      </c>
      <c r="D21" s="50" t="s">
        <v>324</v>
      </c>
      <c r="E21" s="52">
        <v>5833984.08</v>
      </c>
      <c r="F21" s="52">
        <v>5281884</v>
      </c>
      <c r="G21" s="52">
        <v>2957892</v>
      </c>
      <c r="H21" s="52">
        <v>618720</v>
      </c>
      <c r="I21" s="52">
        <v>0</v>
      </c>
      <c r="J21" s="52">
        <v>1705272</v>
      </c>
      <c r="K21" s="52">
        <v>374626.56</v>
      </c>
      <c r="L21" s="52">
        <v>326421.48</v>
      </c>
      <c r="M21" s="52">
        <v>0</v>
      </c>
      <c r="N21" s="52">
        <v>48205.08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64">
        <v>177473.52</v>
      </c>
    </row>
    <row r="22" spans="1:22" ht="30" customHeight="1">
      <c r="A22" s="68" t="s">
        <v>312</v>
      </c>
      <c r="B22" s="68" t="s">
        <v>320</v>
      </c>
      <c r="C22" s="68" t="s">
        <v>323</v>
      </c>
      <c r="D22" s="50" t="s">
        <v>324</v>
      </c>
      <c r="E22" s="52">
        <v>10757422.8</v>
      </c>
      <c r="F22" s="52">
        <v>7966944</v>
      </c>
      <c r="G22" s="52">
        <v>4296564</v>
      </c>
      <c r="H22" s="52">
        <v>946800</v>
      </c>
      <c r="I22" s="52">
        <v>0</v>
      </c>
      <c r="J22" s="52">
        <v>2723580</v>
      </c>
      <c r="K22" s="52">
        <v>1690267.68</v>
      </c>
      <c r="L22" s="52">
        <v>491410.08</v>
      </c>
      <c r="M22" s="52">
        <v>0</v>
      </c>
      <c r="N22" s="52">
        <v>75634.56</v>
      </c>
      <c r="O22" s="52">
        <v>1123223.04</v>
      </c>
      <c r="P22" s="52">
        <v>0</v>
      </c>
      <c r="Q22" s="52">
        <v>842417.28</v>
      </c>
      <c r="R22" s="52">
        <v>0</v>
      </c>
      <c r="S22" s="52">
        <v>0</v>
      </c>
      <c r="T22" s="52">
        <v>0</v>
      </c>
      <c r="U22" s="52">
        <v>0</v>
      </c>
      <c r="V22" s="64">
        <v>257793.84</v>
      </c>
    </row>
    <row r="23" spans="1:22" ht="30" customHeight="1">
      <c r="A23" s="68" t="s">
        <v>312</v>
      </c>
      <c r="B23" s="68" t="s">
        <v>320</v>
      </c>
      <c r="C23" s="68" t="s">
        <v>323</v>
      </c>
      <c r="D23" s="50" t="s">
        <v>324</v>
      </c>
      <c r="E23" s="52">
        <v>4824582.48</v>
      </c>
      <c r="F23" s="52">
        <v>4364160</v>
      </c>
      <c r="G23" s="52">
        <v>2492352</v>
      </c>
      <c r="H23" s="52">
        <v>484560</v>
      </c>
      <c r="I23" s="52">
        <v>0</v>
      </c>
      <c r="J23" s="52">
        <v>1387248</v>
      </c>
      <c r="K23" s="52">
        <v>310881.36</v>
      </c>
      <c r="L23" s="52">
        <v>271572</v>
      </c>
      <c r="M23" s="52">
        <v>0</v>
      </c>
      <c r="N23" s="52">
        <v>39309.36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64">
        <v>149541.12</v>
      </c>
    </row>
    <row r="24" spans="1:22" ht="30" customHeight="1">
      <c r="A24" s="68" t="s">
        <v>312</v>
      </c>
      <c r="B24" s="68" t="s">
        <v>320</v>
      </c>
      <c r="C24" s="68" t="s">
        <v>323</v>
      </c>
      <c r="D24" s="50" t="s">
        <v>324</v>
      </c>
      <c r="E24" s="52">
        <v>5876260.08</v>
      </c>
      <c r="F24" s="52">
        <v>5318220</v>
      </c>
      <c r="G24" s="52">
        <v>3002772</v>
      </c>
      <c r="H24" s="52">
        <v>611760</v>
      </c>
      <c r="I24" s="52">
        <v>0</v>
      </c>
      <c r="J24" s="52">
        <v>1703688</v>
      </c>
      <c r="K24" s="52">
        <v>377873.76</v>
      </c>
      <c r="L24" s="52">
        <v>329452.2</v>
      </c>
      <c r="M24" s="52">
        <v>0</v>
      </c>
      <c r="N24" s="52">
        <v>48421.56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64">
        <v>180166.32</v>
      </c>
    </row>
    <row r="25" spans="1:22" ht="30" customHeight="1">
      <c r="A25" s="68" t="s">
        <v>312</v>
      </c>
      <c r="B25" s="68" t="s">
        <v>320</v>
      </c>
      <c r="C25" s="68" t="s">
        <v>323</v>
      </c>
      <c r="D25" s="50" t="s">
        <v>324</v>
      </c>
      <c r="E25" s="52">
        <v>2343433.32</v>
      </c>
      <c r="F25" s="52">
        <v>2118792</v>
      </c>
      <c r="G25" s="52">
        <v>1209504</v>
      </c>
      <c r="H25" s="52">
        <v>223920</v>
      </c>
      <c r="I25" s="52">
        <v>0</v>
      </c>
      <c r="J25" s="52">
        <v>685368</v>
      </c>
      <c r="K25" s="52">
        <v>152071.08</v>
      </c>
      <c r="L25" s="52">
        <v>132641.04</v>
      </c>
      <c r="M25" s="52">
        <v>0</v>
      </c>
      <c r="N25" s="52">
        <v>19430.04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64">
        <v>72570.24</v>
      </c>
    </row>
    <row r="26" spans="1:22" ht="30" customHeight="1">
      <c r="A26" s="68" t="s">
        <v>312</v>
      </c>
      <c r="B26" s="68" t="s">
        <v>320</v>
      </c>
      <c r="C26" s="68" t="s">
        <v>323</v>
      </c>
      <c r="D26" s="50" t="s">
        <v>324</v>
      </c>
      <c r="E26" s="52">
        <v>6219530.7</v>
      </c>
      <c r="F26" s="52">
        <v>5633292</v>
      </c>
      <c r="G26" s="52">
        <v>3091128</v>
      </c>
      <c r="H26" s="52">
        <v>654720</v>
      </c>
      <c r="I26" s="52">
        <v>0</v>
      </c>
      <c r="J26" s="52">
        <v>1887444</v>
      </c>
      <c r="K26" s="52">
        <v>400771.02</v>
      </c>
      <c r="L26" s="52">
        <v>348500.04</v>
      </c>
      <c r="M26" s="52">
        <v>0</v>
      </c>
      <c r="N26" s="52">
        <v>52270.98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64">
        <v>185467.68</v>
      </c>
    </row>
    <row r="27" spans="1:22" ht="30" customHeight="1">
      <c r="A27" s="68" t="s">
        <v>312</v>
      </c>
      <c r="B27" s="68" t="s">
        <v>320</v>
      </c>
      <c r="C27" s="68" t="s">
        <v>323</v>
      </c>
      <c r="D27" s="50" t="s">
        <v>324</v>
      </c>
      <c r="E27" s="52">
        <v>10418473.98</v>
      </c>
      <c r="F27" s="52">
        <v>7446348</v>
      </c>
      <c r="G27" s="52">
        <v>4891200</v>
      </c>
      <c r="H27" s="52">
        <v>0</v>
      </c>
      <c r="I27" s="52">
        <v>0</v>
      </c>
      <c r="J27" s="52">
        <v>2555148</v>
      </c>
      <c r="K27" s="52">
        <v>1785092.22</v>
      </c>
      <c r="L27" s="52">
        <v>521244.36</v>
      </c>
      <c r="M27" s="52">
        <v>0</v>
      </c>
      <c r="N27" s="52">
        <v>72432.18</v>
      </c>
      <c r="O27" s="52">
        <v>1191415.68</v>
      </c>
      <c r="P27" s="52">
        <v>0</v>
      </c>
      <c r="Q27" s="52">
        <v>893561.76</v>
      </c>
      <c r="R27" s="52">
        <v>0</v>
      </c>
      <c r="S27" s="52">
        <v>0</v>
      </c>
      <c r="T27" s="52">
        <v>0</v>
      </c>
      <c r="U27" s="52">
        <v>0</v>
      </c>
      <c r="V27" s="64">
        <v>293472</v>
      </c>
    </row>
    <row r="28" spans="1:22" ht="30" customHeight="1">
      <c r="A28" s="68" t="s">
        <v>312</v>
      </c>
      <c r="B28" s="68" t="s">
        <v>320</v>
      </c>
      <c r="C28" s="68" t="s">
        <v>323</v>
      </c>
      <c r="D28" s="50" t="s">
        <v>324</v>
      </c>
      <c r="E28" s="52">
        <v>4164579.84</v>
      </c>
      <c r="F28" s="52">
        <v>3786816</v>
      </c>
      <c r="G28" s="52">
        <v>2024196</v>
      </c>
      <c r="H28" s="52">
        <v>596880</v>
      </c>
      <c r="I28" s="52">
        <v>0</v>
      </c>
      <c r="J28" s="52">
        <v>1165740</v>
      </c>
      <c r="K28" s="52">
        <v>256312.08</v>
      </c>
      <c r="L28" s="52">
        <v>223295.52</v>
      </c>
      <c r="M28" s="52">
        <v>0</v>
      </c>
      <c r="N28" s="52">
        <v>33016.56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64">
        <v>121451.76</v>
      </c>
    </row>
    <row r="29" spans="1:22" ht="30" customHeight="1">
      <c r="A29" s="68" t="s">
        <v>312</v>
      </c>
      <c r="B29" s="68" t="s">
        <v>320</v>
      </c>
      <c r="C29" s="68" t="s">
        <v>323</v>
      </c>
      <c r="D29" s="50" t="s">
        <v>324</v>
      </c>
      <c r="E29" s="52">
        <v>15855126.12</v>
      </c>
      <c r="F29" s="52">
        <v>14165832</v>
      </c>
      <c r="G29" s="52">
        <v>9357228</v>
      </c>
      <c r="H29" s="52">
        <v>0</v>
      </c>
      <c r="I29" s="52">
        <v>0</v>
      </c>
      <c r="J29" s="52">
        <v>4808604</v>
      </c>
      <c r="K29" s="52">
        <v>1127860.44</v>
      </c>
      <c r="L29" s="52">
        <v>991608.24</v>
      </c>
      <c r="M29" s="52">
        <v>0</v>
      </c>
      <c r="N29" s="52">
        <v>136252.2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64">
        <v>561433.68</v>
      </c>
    </row>
    <row r="30" spans="1:22" ht="30" customHeight="1">
      <c r="A30" s="68" t="s">
        <v>312</v>
      </c>
      <c r="B30" s="68" t="s">
        <v>320</v>
      </c>
      <c r="C30" s="68" t="s">
        <v>323</v>
      </c>
      <c r="D30" s="50" t="s">
        <v>324</v>
      </c>
      <c r="E30" s="52">
        <v>4405464</v>
      </c>
      <c r="F30" s="52">
        <v>3256140</v>
      </c>
      <c r="G30" s="52">
        <v>1803180</v>
      </c>
      <c r="H30" s="52">
        <v>367440</v>
      </c>
      <c r="I30" s="52">
        <v>0</v>
      </c>
      <c r="J30" s="52">
        <v>1085520</v>
      </c>
      <c r="K30" s="52">
        <v>694489.2</v>
      </c>
      <c r="L30" s="52">
        <v>202209</v>
      </c>
      <c r="M30" s="52">
        <v>0</v>
      </c>
      <c r="N30" s="52">
        <v>30088.2</v>
      </c>
      <c r="O30" s="52">
        <v>462192</v>
      </c>
      <c r="P30" s="52">
        <v>0</v>
      </c>
      <c r="Q30" s="52">
        <v>346644</v>
      </c>
      <c r="R30" s="52">
        <v>0</v>
      </c>
      <c r="S30" s="52">
        <v>0</v>
      </c>
      <c r="T30" s="52">
        <v>0</v>
      </c>
      <c r="U30" s="52">
        <v>0</v>
      </c>
      <c r="V30" s="64">
        <v>108190.8</v>
      </c>
    </row>
    <row r="31" spans="1:22" ht="30" customHeight="1">
      <c r="A31" s="68" t="s">
        <v>312</v>
      </c>
      <c r="B31" s="68" t="s">
        <v>320</v>
      </c>
      <c r="C31" s="68" t="s">
        <v>323</v>
      </c>
      <c r="D31" s="50" t="s">
        <v>324</v>
      </c>
      <c r="E31" s="52">
        <v>6867999.12</v>
      </c>
      <c r="F31" s="52">
        <v>6211080</v>
      </c>
      <c r="G31" s="52">
        <v>3556872</v>
      </c>
      <c r="H31" s="52">
        <v>676920</v>
      </c>
      <c r="I31" s="52">
        <v>0</v>
      </c>
      <c r="J31" s="52">
        <v>1977288</v>
      </c>
      <c r="K31" s="52">
        <v>443506.8</v>
      </c>
      <c r="L31" s="52">
        <v>387391.2</v>
      </c>
      <c r="M31" s="52">
        <v>0</v>
      </c>
      <c r="N31" s="52">
        <v>56115.6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64">
        <v>213412.32</v>
      </c>
    </row>
    <row r="32" spans="1:22" ht="30" customHeight="1">
      <c r="A32" s="68" t="s">
        <v>312</v>
      </c>
      <c r="B32" s="68" t="s">
        <v>320</v>
      </c>
      <c r="C32" s="68" t="s">
        <v>323</v>
      </c>
      <c r="D32" s="50" t="s">
        <v>324</v>
      </c>
      <c r="E32" s="52">
        <v>4580429.4</v>
      </c>
      <c r="F32" s="52">
        <v>4154664</v>
      </c>
      <c r="G32" s="52">
        <v>2222052</v>
      </c>
      <c r="H32" s="52">
        <v>530400</v>
      </c>
      <c r="I32" s="52">
        <v>0</v>
      </c>
      <c r="J32" s="52">
        <v>1402212</v>
      </c>
      <c r="K32" s="52">
        <v>292442.28</v>
      </c>
      <c r="L32" s="52">
        <v>253698.48</v>
      </c>
      <c r="M32" s="52">
        <v>0</v>
      </c>
      <c r="N32" s="52">
        <v>38743.8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64">
        <v>133323.12</v>
      </c>
    </row>
    <row r="33" spans="1:22" ht="30" customHeight="1">
      <c r="A33" s="68" t="s">
        <v>312</v>
      </c>
      <c r="B33" s="68" t="s">
        <v>320</v>
      </c>
      <c r="C33" s="68" t="s">
        <v>323</v>
      </c>
      <c r="D33" s="50" t="s">
        <v>324</v>
      </c>
      <c r="E33" s="52">
        <v>9423301.56</v>
      </c>
      <c r="F33" s="52">
        <v>8522244</v>
      </c>
      <c r="G33" s="52">
        <v>4813656</v>
      </c>
      <c r="H33" s="52">
        <v>899520</v>
      </c>
      <c r="I33" s="52">
        <v>0</v>
      </c>
      <c r="J33" s="52">
        <v>2809068</v>
      </c>
      <c r="K33" s="52">
        <v>612238.2</v>
      </c>
      <c r="L33" s="52">
        <v>533590.68</v>
      </c>
      <c r="M33" s="52">
        <v>0</v>
      </c>
      <c r="N33" s="52">
        <v>78647.52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64">
        <v>288819.36</v>
      </c>
    </row>
    <row r="34" spans="1:22" ht="30" customHeight="1">
      <c r="A34" s="68" t="s">
        <v>312</v>
      </c>
      <c r="B34" s="68" t="s">
        <v>320</v>
      </c>
      <c r="C34" s="68" t="s">
        <v>323</v>
      </c>
      <c r="D34" s="50" t="s">
        <v>324</v>
      </c>
      <c r="E34" s="52">
        <v>16905816.96</v>
      </c>
      <c r="F34" s="52">
        <v>15300432</v>
      </c>
      <c r="G34" s="52">
        <v>8521368</v>
      </c>
      <c r="H34" s="52">
        <v>1698480</v>
      </c>
      <c r="I34" s="52">
        <v>0</v>
      </c>
      <c r="J34" s="52">
        <v>5080584</v>
      </c>
      <c r="K34" s="52">
        <v>1094102.88</v>
      </c>
      <c r="L34" s="52">
        <v>952136.64</v>
      </c>
      <c r="M34" s="52">
        <v>0</v>
      </c>
      <c r="N34" s="52">
        <v>141966.24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64">
        <v>511282.08</v>
      </c>
    </row>
    <row r="35" spans="1:22" ht="30" customHeight="1">
      <c r="A35" s="68" t="s">
        <v>312</v>
      </c>
      <c r="B35" s="68" t="s">
        <v>320</v>
      </c>
      <c r="C35" s="68" t="s">
        <v>323</v>
      </c>
      <c r="D35" s="50" t="s">
        <v>324</v>
      </c>
      <c r="E35" s="52">
        <v>2528291.28</v>
      </c>
      <c r="F35" s="52">
        <v>2288892</v>
      </c>
      <c r="G35" s="52">
        <v>1265640</v>
      </c>
      <c r="H35" s="52">
        <v>261120</v>
      </c>
      <c r="I35" s="52">
        <v>0</v>
      </c>
      <c r="J35" s="52">
        <v>762132</v>
      </c>
      <c r="K35" s="52">
        <v>163460.88</v>
      </c>
      <c r="L35" s="52">
        <v>141944.04</v>
      </c>
      <c r="M35" s="52">
        <v>0</v>
      </c>
      <c r="N35" s="52">
        <v>21516.84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64">
        <v>75938.4</v>
      </c>
    </row>
    <row r="36" spans="1:22" ht="30" customHeight="1">
      <c r="A36" s="68" t="s">
        <v>312</v>
      </c>
      <c r="B36" s="68" t="s">
        <v>320</v>
      </c>
      <c r="C36" s="68" t="s">
        <v>323</v>
      </c>
      <c r="D36" s="50" t="s">
        <v>324</v>
      </c>
      <c r="E36" s="52">
        <v>7110565.82</v>
      </c>
      <c r="F36" s="52">
        <v>5082328.22</v>
      </c>
      <c r="G36" s="52">
        <v>3372388.26</v>
      </c>
      <c r="H36" s="52">
        <v>0</v>
      </c>
      <c r="I36" s="52">
        <v>0</v>
      </c>
      <c r="J36" s="52">
        <v>1709939.96</v>
      </c>
      <c r="K36" s="52">
        <v>1216773.12</v>
      </c>
      <c r="L36" s="52">
        <v>358078.56</v>
      </c>
      <c r="M36" s="52">
        <v>0</v>
      </c>
      <c r="N36" s="52">
        <v>49044</v>
      </c>
      <c r="O36" s="52">
        <v>809650.56</v>
      </c>
      <c r="P36" s="52">
        <v>0</v>
      </c>
      <c r="Q36" s="52">
        <v>607237.92</v>
      </c>
      <c r="R36" s="52">
        <v>0</v>
      </c>
      <c r="S36" s="52">
        <v>0</v>
      </c>
      <c r="T36" s="52">
        <v>0</v>
      </c>
      <c r="U36" s="52">
        <v>0</v>
      </c>
      <c r="V36" s="64">
        <v>204226.56</v>
      </c>
    </row>
    <row r="37" spans="1:22" ht="30" customHeight="1">
      <c r="A37" s="68" t="s">
        <v>312</v>
      </c>
      <c r="B37" s="68" t="s">
        <v>320</v>
      </c>
      <c r="C37" s="68" t="s">
        <v>323</v>
      </c>
      <c r="D37" s="50" t="s">
        <v>324</v>
      </c>
      <c r="E37" s="52">
        <v>3192297.66</v>
      </c>
      <c r="F37" s="52">
        <v>2852904</v>
      </c>
      <c r="G37" s="52">
        <v>1859316</v>
      </c>
      <c r="H37" s="52">
        <v>0</v>
      </c>
      <c r="I37" s="52">
        <v>0</v>
      </c>
      <c r="J37" s="52">
        <v>993588</v>
      </c>
      <c r="K37" s="52">
        <v>227834.7</v>
      </c>
      <c r="L37" s="52">
        <v>199703.28</v>
      </c>
      <c r="M37" s="52">
        <v>0</v>
      </c>
      <c r="N37" s="52">
        <v>28131.42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64">
        <v>111558.96</v>
      </c>
    </row>
    <row r="38" spans="1:22" ht="30" customHeight="1">
      <c r="A38" s="68" t="s">
        <v>312</v>
      </c>
      <c r="B38" s="68" t="s">
        <v>320</v>
      </c>
      <c r="C38" s="68" t="s">
        <v>323</v>
      </c>
      <c r="D38" s="50" t="s">
        <v>324</v>
      </c>
      <c r="E38" s="52">
        <v>5028203.76</v>
      </c>
      <c r="F38" s="52">
        <v>3708288</v>
      </c>
      <c r="G38" s="52">
        <v>2158116</v>
      </c>
      <c r="H38" s="52">
        <v>401040</v>
      </c>
      <c r="I38" s="52">
        <v>0</v>
      </c>
      <c r="J38" s="52">
        <v>1149132</v>
      </c>
      <c r="K38" s="52">
        <v>793559.04</v>
      </c>
      <c r="L38" s="52">
        <v>231507.36</v>
      </c>
      <c r="M38" s="52">
        <v>0</v>
      </c>
      <c r="N38" s="52">
        <v>32892</v>
      </c>
      <c r="O38" s="52">
        <v>529159.68</v>
      </c>
      <c r="P38" s="52">
        <v>0</v>
      </c>
      <c r="Q38" s="52">
        <v>396869.76</v>
      </c>
      <c r="R38" s="52">
        <v>0</v>
      </c>
      <c r="S38" s="52">
        <v>0</v>
      </c>
      <c r="T38" s="52">
        <v>0</v>
      </c>
      <c r="U38" s="52">
        <v>0</v>
      </c>
      <c r="V38" s="64">
        <v>129486.96</v>
      </c>
    </row>
    <row r="39" spans="1:22" ht="30" customHeight="1">
      <c r="A39" s="68" t="s">
        <v>312</v>
      </c>
      <c r="B39" s="68" t="s">
        <v>320</v>
      </c>
      <c r="C39" s="68" t="s">
        <v>323</v>
      </c>
      <c r="D39" s="50" t="s">
        <v>324</v>
      </c>
      <c r="E39" s="52">
        <v>4917949.62</v>
      </c>
      <c r="F39" s="52">
        <v>4401540</v>
      </c>
      <c r="G39" s="52">
        <v>2707860</v>
      </c>
      <c r="H39" s="52">
        <v>0</v>
      </c>
      <c r="I39" s="52">
        <v>0</v>
      </c>
      <c r="J39" s="52">
        <v>1693680</v>
      </c>
      <c r="K39" s="52">
        <v>353938.02</v>
      </c>
      <c r="L39" s="52">
        <v>308107.8</v>
      </c>
      <c r="M39" s="52">
        <v>0</v>
      </c>
      <c r="N39" s="52">
        <v>45830.22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64">
        <v>162471.6</v>
      </c>
    </row>
    <row r="40" spans="1:22" ht="30" customHeight="1">
      <c r="A40" s="68" t="s">
        <v>312</v>
      </c>
      <c r="B40" s="68" t="s">
        <v>320</v>
      </c>
      <c r="C40" s="68" t="s">
        <v>323</v>
      </c>
      <c r="D40" s="50" t="s">
        <v>324</v>
      </c>
      <c r="E40" s="52">
        <v>2870078.28</v>
      </c>
      <c r="F40" s="52">
        <v>2598612</v>
      </c>
      <c r="G40" s="52">
        <v>1404384</v>
      </c>
      <c r="H40" s="52">
        <v>282720</v>
      </c>
      <c r="I40" s="52">
        <v>0</v>
      </c>
      <c r="J40" s="52">
        <v>911508</v>
      </c>
      <c r="K40" s="52">
        <v>187203.24</v>
      </c>
      <c r="L40" s="52">
        <v>162112.44</v>
      </c>
      <c r="M40" s="52">
        <v>0</v>
      </c>
      <c r="N40" s="52">
        <v>25090.8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64">
        <v>84263.04</v>
      </c>
    </row>
    <row r="41" spans="1:22" ht="30" customHeight="1">
      <c r="A41" s="68" t="s">
        <v>312</v>
      </c>
      <c r="B41" s="68" t="s">
        <v>320</v>
      </c>
      <c r="C41" s="68" t="s">
        <v>323</v>
      </c>
      <c r="D41" s="50" t="s">
        <v>324</v>
      </c>
      <c r="E41" s="52">
        <v>11360079.78</v>
      </c>
      <c r="F41" s="52">
        <v>8120628</v>
      </c>
      <c r="G41" s="52">
        <v>5297880</v>
      </c>
      <c r="H41" s="52">
        <v>0</v>
      </c>
      <c r="I41" s="52">
        <v>0</v>
      </c>
      <c r="J41" s="52">
        <v>2822748</v>
      </c>
      <c r="K41" s="52">
        <v>1947103.62</v>
      </c>
      <c r="L41" s="52">
        <v>568443.96</v>
      </c>
      <c r="M41" s="52">
        <v>0</v>
      </c>
      <c r="N41" s="52">
        <v>79359.18</v>
      </c>
      <c r="O41" s="52">
        <v>1299300.48</v>
      </c>
      <c r="P41" s="52">
        <v>0</v>
      </c>
      <c r="Q41" s="52">
        <v>974475.36</v>
      </c>
      <c r="R41" s="52">
        <v>0</v>
      </c>
      <c r="S41" s="52">
        <v>0</v>
      </c>
      <c r="T41" s="52">
        <v>0</v>
      </c>
      <c r="U41" s="52">
        <v>0</v>
      </c>
      <c r="V41" s="64">
        <v>317872.8</v>
      </c>
    </row>
    <row r="42" spans="1:22" ht="30" customHeight="1">
      <c r="A42" s="68" t="s">
        <v>312</v>
      </c>
      <c r="B42" s="68" t="s">
        <v>320</v>
      </c>
      <c r="C42" s="68" t="s">
        <v>323</v>
      </c>
      <c r="D42" s="50" t="s">
        <v>324</v>
      </c>
      <c r="E42" s="52">
        <v>3996903.72</v>
      </c>
      <c r="F42" s="52">
        <v>3620580</v>
      </c>
      <c r="G42" s="52">
        <v>1939032</v>
      </c>
      <c r="H42" s="52">
        <v>410160</v>
      </c>
      <c r="I42" s="52">
        <v>0</v>
      </c>
      <c r="J42" s="52">
        <v>1271388</v>
      </c>
      <c r="K42" s="52">
        <v>259981.8</v>
      </c>
      <c r="L42" s="52">
        <v>224729.4</v>
      </c>
      <c r="M42" s="52">
        <v>0</v>
      </c>
      <c r="N42" s="52">
        <v>35252.4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64">
        <v>116341.92</v>
      </c>
    </row>
    <row r="43" spans="1:22" ht="30" customHeight="1">
      <c r="A43" s="68" t="s">
        <v>312</v>
      </c>
      <c r="B43" s="68" t="s">
        <v>320</v>
      </c>
      <c r="C43" s="68" t="s">
        <v>323</v>
      </c>
      <c r="D43" s="50" t="s">
        <v>324</v>
      </c>
      <c r="E43" s="52">
        <v>4915727.7</v>
      </c>
      <c r="F43" s="52">
        <v>4391124</v>
      </c>
      <c r="G43" s="52">
        <v>2916708</v>
      </c>
      <c r="H43" s="52">
        <v>0</v>
      </c>
      <c r="I43" s="52">
        <v>0</v>
      </c>
      <c r="J43" s="52">
        <v>1474416</v>
      </c>
      <c r="K43" s="52">
        <v>349601.22</v>
      </c>
      <c r="L43" s="52">
        <v>307378.68</v>
      </c>
      <c r="M43" s="52">
        <v>0</v>
      </c>
      <c r="N43" s="52">
        <v>42222.54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64">
        <v>175002.48</v>
      </c>
    </row>
    <row r="44" spans="1:22" ht="30" customHeight="1">
      <c r="A44" s="68" t="s">
        <v>312</v>
      </c>
      <c r="B44" s="68" t="s">
        <v>320</v>
      </c>
      <c r="C44" s="68" t="s">
        <v>323</v>
      </c>
      <c r="D44" s="50" t="s">
        <v>324</v>
      </c>
      <c r="E44" s="52">
        <v>4926180.6</v>
      </c>
      <c r="F44" s="52">
        <v>3657048</v>
      </c>
      <c r="G44" s="52">
        <v>1984536</v>
      </c>
      <c r="H44" s="52">
        <v>467520</v>
      </c>
      <c r="I44" s="52">
        <v>0</v>
      </c>
      <c r="J44" s="52">
        <v>1204992</v>
      </c>
      <c r="K44" s="52">
        <v>767317.08</v>
      </c>
      <c r="L44" s="52">
        <v>223266.96</v>
      </c>
      <c r="M44" s="52">
        <v>0</v>
      </c>
      <c r="N44" s="52">
        <v>33725.64</v>
      </c>
      <c r="O44" s="52">
        <v>510324.48</v>
      </c>
      <c r="P44" s="52">
        <v>0</v>
      </c>
      <c r="Q44" s="52">
        <v>382743.36</v>
      </c>
      <c r="R44" s="52">
        <v>0</v>
      </c>
      <c r="S44" s="52">
        <v>0</v>
      </c>
      <c r="T44" s="52">
        <v>0</v>
      </c>
      <c r="U44" s="52">
        <v>0</v>
      </c>
      <c r="V44" s="64">
        <v>119072.16</v>
      </c>
    </row>
    <row r="45" spans="1:22" ht="30" customHeight="1">
      <c r="A45" s="68" t="s">
        <v>312</v>
      </c>
      <c r="B45" s="68" t="s">
        <v>320</v>
      </c>
      <c r="C45" s="68" t="s">
        <v>325</v>
      </c>
      <c r="D45" s="50" t="s">
        <v>326</v>
      </c>
      <c r="E45" s="52">
        <v>18260403.72</v>
      </c>
      <c r="F45" s="52">
        <v>11368500</v>
      </c>
      <c r="G45" s="52">
        <v>11368500</v>
      </c>
      <c r="H45" s="52">
        <v>0</v>
      </c>
      <c r="I45" s="52">
        <v>0</v>
      </c>
      <c r="J45" s="52">
        <v>0</v>
      </c>
      <c r="K45" s="52">
        <v>4137871.32</v>
      </c>
      <c r="L45" s="52">
        <v>1208621.4</v>
      </c>
      <c r="M45" s="52">
        <v>0</v>
      </c>
      <c r="N45" s="52">
        <v>166686.72</v>
      </c>
      <c r="O45" s="52">
        <v>2762563.2</v>
      </c>
      <c r="P45" s="52">
        <v>0</v>
      </c>
      <c r="Q45" s="52">
        <v>2071922.4</v>
      </c>
      <c r="R45" s="52">
        <v>0</v>
      </c>
      <c r="S45" s="52">
        <v>0</v>
      </c>
      <c r="T45" s="52">
        <v>0</v>
      </c>
      <c r="U45" s="52">
        <v>0</v>
      </c>
      <c r="V45" s="64">
        <v>682110</v>
      </c>
    </row>
    <row r="46" spans="1:22" ht="30" customHeight="1">
      <c r="A46" s="68" t="s">
        <v>312</v>
      </c>
      <c r="B46" s="68" t="s">
        <v>320</v>
      </c>
      <c r="C46" s="68" t="s">
        <v>325</v>
      </c>
      <c r="D46" s="50" t="s">
        <v>326</v>
      </c>
      <c r="E46" s="52">
        <v>18684438</v>
      </c>
      <c r="F46" s="52">
        <v>16201752</v>
      </c>
      <c r="G46" s="52">
        <v>13549260</v>
      </c>
      <c r="H46" s="52">
        <v>2391600</v>
      </c>
      <c r="I46" s="52">
        <v>0</v>
      </c>
      <c r="J46" s="52">
        <v>260892</v>
      </c>
      <c r="K46" s="52">
        <v>1669730.4</v>
      </c>
      <c r="L46" s="52">
        <v>1464167.88</v>
      </c>
      <c r="M46" s="52">
        <v>0</v>
      </c>
      <c r="N46" s="52">
        <v>205562.52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64">
        <v>812955.6</v>
      </c>
    </row>
    <row r="47" spans="1:22" ht="30" customHeight="1">
      <c r="A47" s="68" t="s">
        <v>312</v>
      </c>
      <c r="B47" s="68" t="s">
        <v>320</v>
      </c>
      <c r="C47" s="68" t="s">
        <v>325</v>
      </c>
      <c r="D47" s="50" t="s">
        <v>326</v>
      </c>
      <c r="E47" s="52">
        <v>17721494.22</v>
      </c>
      <c r="F47" s="52">
        <v>15010044</v>
      </c>
      <c r="G47" s="52">
        <v>15010044</v>
      </c>
      <c r="H47" s="52">
        <v>0</v>
      </c>
      <c r="I47" s="52">
        <v>0</v>
      </c>
      <c r="J47" s="52">
        <v>0</v>
      </c>
      <c r="K47" s="52">
        <v>1810847.58</v>
      </c>
      <c r="L47" s="52">
        <v>1591563.12</v>
      </c>
      <c r="M47" s="52">
        <v>0</v>
      </c>
      <c r="N47" s="52">
        <v>219284.46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64">
        <v>900602.64</v>
      </c>
    </row>
    <row r="48" spans="1:22" ht="30" customHeight="1">
      <c r="A48" s="68" t="s">
        <v>312</v>
      </c>
      <c r="B48" s="68" t="s">
        <v>320</v>
      </c>
      <c r="C48" s="68" t="s">
        <v>317</v>
      </c>
      <c r="D48" s="50" t="s">
        <v>327</v>
      </c>
      <c r="E48" s="52">
        <v>12229126.78</v>
      </c>
      <c r="F48" s="52">
        <v>8723432</v>
      </c>
      <c r="G48" s="52">
        <v>5709336</v>
      </c>
      <c r="H48" s="52">
        <v>622260</v>
      </c>
      <c r="I48" s="52">
        <v>106328</v>
      </c>
      <c r="J48" s="52">
        <v>2285508</v>
      </c>
      <c r="K48" s="52">
        <v>2116322.78</v>
      </c>
      <c r="L48" s="52">
        <v>610640.24</v>
      </c>
      <c r="M48" s="52">
        <v>0</v>
      </c>
      <c r="N48" s="52">
        <v>83795.5</v>
      </c>
      <c r="O48" s="52">
        <v>1395749.12</v>
      </c>
      <c r="P48" s="52">
        <v>26137.92</v>
      </c>
      <c r="Q48" s="52">
        <v>1046811.84</v>
      </c>
      <c r="R48" s="52">
        <v>0</v>
      </c>
      <c r="S48" s="52">
        <v>0</v>
      </c>
      <c r="T48" s="52">
        <v>0</v>
      </c>
      <c r="U48" s="52">
        <v>0</v>
      </c>
      <c r="V48" s="64">
        <v>342560.16</v>
      </c>
    </row>
    <row r="49" spans="1:22" ht="30" customHeight="1">
      <c r="A49" s="68" t="s">
        <v>309</v>
      </c>
      <c r="B49" s="68" t="s">
        <v>323</v>
      </c>
      <c r="C49" s="68"/>
      <c r="D49" s="50" t="s">
        <v>328</v>
      </c>
      <c r="E49" s="52">
        <f aca="true" t="shared" si="3" ref="E49:V49">E50</f>
        <v>11669460.84</v>
      </c>
      <c r="F49" s="52">
        <f t="shared" si="3"/>
        <v>7322688</v>
      </c>
      <c r="G49" s="52">
        <f t="shared" si="3"/>
        <v>7259328</v>
      </c>
      <c r="H49" s="52">
        <f t="shared" si="3"/>
        <v>0</v>
      </c>
      <c r="I49" s="52">
        <f t="shared" si="3"/>
        <v>0</v>
      </c>
      <c r="J49" s="52">
        <f t="shared" si="3"/>
        <v>63360</v>
      </c>
      <c r="K49" s="52">
        <f t="shared" si="3"/>
        <v>2605699.08</v>
      </c>
      <c r="L49" s="52">
        <f t="shared" si="3"/>
        <v>761549.88</v>
      </c>
      <c r="M49" s="52">
        <f t="shared" si="3"/>
        <v>0</v>
      </c>
      <c r="N49" s="52">
        <f t="shared" si="3"/>
        <v>103463.76</v>
      </c>
      <c r="O49" s="52">
        <f t="shared" si="3"/>
        <v>1740685.44</v>
      </c>
      <c r="P49" s="52">
        <f t="shared" si="3"/>
        <v>0</v>
      </c>
      <c r="Q49" s="52">
        <f t="shared" si="3"/>
        <v>1305514.08</v>
      </c>
      <c r="R49" s="52">
        <f t="shared" si="3"/>
        <v>0</v>
      </c>
      <c r="S49" s="52">
        <f t="shared" si="3"/>
        <v>0</v>
      </c>
      <c r="T49" s="52">
        <f t="shared" si="3"/>
        <v>0</v>
      </c>
      <c r="U49" s="52">
        <f t="shared" si="3"/>
        <v>0</v>
      </c>
      <c r="V49" s="64">
        <f t="shared" si="3"/>
        <v>435559.68</v>
      </c>
    </row>
    <row r="50" spans="1:22" ht="30" customHeight="1">
      <c r="A50" s="68" t="s">
        <v>312</v>
      </c>
      <c r="B50" s="68" t="s">
        <v>329</v>
      </c>
      <c r="C50" s="68" t="s">
        <v>315</v>
      </c>
      <c r="D50" s="50" t="s">
        <v>330</v>
      </c>
      <c r="E50" s="52">
        <v>11669460.84</v>
      </c>
      <c r="F50" s="52">
        <v>7322688</v>
      </c>
      <c r="G50" s="52">
        <v>7259328</v>
      </c>
      <c r="H50" s="52">
        <v>0</v>
      </c>
      <c r="I50" s="52">
        <v>0</v>
      </c>
      <c r="J50" s="52">
        <v>63360</v>
      </c>
      <c r="K50" s="52">
        <v>2605699.08</v>
      </c>
      <c r="L50" s="52">
        <v>761549.88</v>
      </c>
      <c r="M50" s="52">
        <v>0</v>
      </c>
      <c r="N50" s="52">
        <v>103463.76</v>
      </c>
      <c r="O50" s="52">
        <v>1740685.44</v>
      </c>
      <c r="P50" s="52">
        <v>0</v>
      </c>
      <c r="Q50" s="52">
        <v>1305514.08</v>
      </c>
      <c r="R50" s="52">
        <v>0</v>
      </c>
      <c r="S50" s="52">
        <v>0</v>
      </c>
      <c r="T50" s="52">
        <v>0</v>
      </c>
      <c r="U50" s="52">
        <v>0</v>
      </c>
      <c r="V50" s="64">
        <v>435559.68</v>
      </c>
    </row>
    <row r="51" spans="1:22" ht="30" customHeight="1">
      <c r="A51" s="68" t="s">
        <v>309</v>
      </c>
      <c r="B51" s="68" t="s">
        <v>317</v>
      </c>
      <c r="C51" s="68"/>
      <c r="D51" s="50" t="s">
        <v>338</v>
      </c>
      <c r="E51" s="52">
        <f aca="true" t="shared" si="4" ref="E51:V51">E52</f>
        <v>2041987.12</v>
      </c>
      <c r="F51" s="52">
        <f t="shared" si="4"/>
        <v>1495836</v>
      </c>
      <c r="G51" s="52">
        <f t="shared" si="4"/>
        <v>1050672</v>
      </c>
      <c r="H51" s="52">
        <f t="shared" si="4"/>
        <v>0</v>
      </c>
      <c r="I51" s="52">
        <f t="shared" si="4"/>
        <v>0</v>
      </c>
      <c r="J51" s="52">
        <f t="shared" si="4"/>
        <v>445164</v>
      </c>
      <c r="K51" s="52">
        <f t="shared" si="4"/>
        <v>357210.48</v>
      </c>
      <c r="L51" s="52">
        <f t="shared" si="4"/>
        <v>104708.52</v>
      </c>
      <c r="M51" s="52">
        <f t="shared" si="4"/>
        <v>0</v>
      </c>
      <c r="N51" s="52">
        <f t="shared" si="4"/>
        <v>13168.2</v>
      </c>
      <c r="O51" s="52">
        <f t="shared" si="4"/>
        <v>239333.76</v>
      </c>
      <c r="P51" s="52">
        <f t="shared" si="4"/>
        <v>0</v>
      </c>
      <c r="Q51" s="52">
        <f t="shared" si="4"/>
        <v>125900.32</v>
      </c>
      <c r="R51" s="52">
        <f t="shared" si="4"/>
        <v>0</v>
      </c>
      <c r="S51" s="52">
        <f t="shared" si="4"/>
        <v>0</v>
      </c>
      <c r="T51" s="52">
        <f t="shared" si="4"/>
        <v>0</v>
      </c>
      <c r="U51" s="52">
        <f t="shared" si="4"/>
        <v>0</v>
      </c>
      <c r="V51" s="64">
        <f t="shared" si="4"/>
        <v>63040.32</v>
      </c>
    </row>
    <row r="52" spans="1:22" ht="30" customHeight="1">
      <c r="A52" s="68" t="s">
        <v>312</v>
      </c>
      <c r="B52" s="68" t="s">
        <v>339</v>
      </c>
      <c r="C52" s="68" t="s">
        <v>317</v>
      </c>
      <c r="D52" s="50" t="s">
        <v>340</v>
      </c>
      <c r="E52" s="52">
        <v>2041987.12</v>
      </c>
      <c r="F52" s="52">
        <v>1495836</v>
      </c>
      <c r="G52" s="52">
        <v>1050672</v>
      </c>
      <c r="H52" s="52">
        <v>0</v>
      </c>
      <c r="I52" s="52">
        <v>0</v>
      </c>
      <c r="J52" s="52">
        <v>445164</v>
      </c>
      <c r="K52" s="52">
        <v>357210.48</v>
      </c>
      <c r="L52" s="52">
        <v>104708.52</v>
      </c>
      <c r="M52" s="52">
        <v>0</v>
      </c>
      <c r="N52" s="52">
        <v>13168.2</v>
      </c>
      <c r="O52" s="52">
        <v>239333.76</v>
      </c>
      <c r="P52" s="52">
        <v>0</v>
      </c>
      <c r="Q52" s="52">
        <v>125900.32</v>
      </c>
      <c r="R52" s="52">
        <v>0</v>
      </c>
      <c r="S52" s="52">
        <v>0</v>
      </c>
      <c r="T52" s="52">
        <v>0</v>
      </c>
      <c r="U52" s="52">
        <v>0</v>
      </c>
      <c r="V52" s="64">
        <v>63040.32</v>
      </c>
    </row>
    <row r="53" spans="1:22" ht="30" customHeight="1">
      <c r="A53" s="68" t="s">
        <v>341</v>
      </c>
      <c r="B53" s="68"/>
      <c r="C53" s="68"/>
      <c r="D53" s="50" t="s">
        <v>342</v>
      </c>
      <c r="E53" s="52">
        <f aca="true" t="shared" si="5" ref="E53:V53">E54</f>
        <v>26787033.599999998</v>
      </c>
      <c r="F53" s="52">
        <f t="shared" si="5"/>
        <v>0</v>
      </c>
      <c r="G53" s="52">
        <f t="shared" si="5"/>
        <v>0</v>
      </c>
      <c r="H53" s="52">
        <f t="shared" si="5"/>
        <v>0</v>
      </c>
      <c r="I53" s="52">
        <f t="shared" si="5"/>
        <v>0</v>
      </c>
      <c r="J53" s="52">
        <f t="shared" si="5"/>
        <v>0</v>
      </c>
      <c r="K53" s="52">
        <f t="shared" si="5"/>
        <v>26787033.599999998</v>
      </c>
      <c r="L53" s="52">
        <f t="shared" si="5"/>
        <v>0</v>
      </c>
      <c r="M53" s="52">
        <f t="shared" si="5"/>
        <v>0</v>
      </c>
      <c r="N53" s="52">
        <f t="shared" si="5"/>
        <v>0</v>
      </c>
      <c r="O53" s="52">
        <f t="shared" si="5"/>
        <v>26787033.599999998</v>
      </c>
      <c r="P53" s="52">
        <f t="shared" si="5"/>
        <v>0</v>
      </c>
      <c r="Q53" s="52">
        <f t="shared" si="5"/>
        <v>0</v>
      </c>
      <c r="R53" s="52">
        <f t="shared" si="5"/>
        <v>0</v>
      </c>
      <c r="S53" s="52">
        <f t="shared" si="5"/>
        <v>0</v>
      </c>
      <c r="T53" s="52">
        <f t="shared" si="5"/>
        <v>0</v>
      </c>
      <c r="U53" s="52">
        <f t="shared" si="5"/>
        <v>0</v>
      </c>
      <c r="V53" s="64">
        <f t="shared" si="5"/>
        <v>0</v>
      </c>
    </row>
    <row r="54" spans="1:22" ht="30" customHeight="1">
      <c r="A54" s="68" t="s">
        <v>343</v>
      </c>
      <c r="B54" s="68" t="s">
        <v>344</v>
      </c>
      <c r="C54" s="68"/>
      <c r="D54" s="50" t="s">
        <v>345</v>
      </c>
      <c r="E54" s="52">
        <f aca="true" t="shared" si="6" ref="E54:V54">SUM(E55:E78)</f>
        <v>26787033.599999998</v>
      </c>
      <c r="F54" s="52">
        <f t="shared" si="6"/>
        <v>0</v>
      </c>
      <c r="G54" s="52">
        <f t="shared" si="6"/>
        <v>0</v>
      </c>
      <c r="H54" s="52">
        <f t="shared" si="6"/>
        <v>0</v>
      </c>
      <c r="I54" s="52">
        <f t="shared" si="6"/>
        <v>0</v>
      </c>
      <c r="J54" s="52">
        <f t="shared" si="6"/>
        <v>0</v>
      </c>
      <c r="K54" s="52">
        <f t="shared" si="6"/>
        <v>26787033.599999998</v>
      </c>
      <c r="L54" s="52">
        <f t="shared" si="6"/>
        <v>0</v>
      </c>
      <c r="M54" s="52">
        <f t="shared" si="6"/>
        <v>0</v>
      </c>
      <c r="N54" s="52">
        <f t="shared" si="6"/>
        <v>0</v>
      </c>
      <c r="O54" s="52">
        <f t="shared" si="6"/>
        <v>26787033.599999998</v>
      </c>
      <c r="P54" s="52">
        <f t="shared" si="6"/>
        <v>0</v>
      </c>
      <c r="Q54" s="52">
        <f t="shared" si="6"/>
        <v>0</v>
      </c>
      <c r="R54" s="52">
        <f t="shared" si="6"/>
        <v>0</v>
      </c>
      <c r="S54" s="52">
        <f t="shared" si="6"/>
        <v>0</v>
      </c>
      <c r="T54" s="52">
        <f t="shared" si="6"/>
        <v>0</v>
      </c>
      <c r="U54" s="52">
        <f t="shared" si="6"/>
        <v>0</v>
      </c>
      <c r="V54" s="64">
        <f t="shared" si="6"/>
        <v>0</v>
      </c>
    </row>
    <row r="55" spans="1:22" ht="30" customHeight="1">
      <c r="A55" s="68" t="s">
        <v>346</v>
      </c>
      <c r="B55" s="68" t="s">
        <v>347</v>
      </c>
      <c r="C55" s="68" t="s">
        <v>344</v>
      </c>
      <c r="D55" s="50" t="s">
        <v>348</v>
      </c>
      <c r="E55" s="52">
        <v>753033.6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753033.6</v>
      </c>
      <c r="L55" s="52">
        <v>0</v>
      </c>
      <c r="M55" s="52">
        <v>0</v>
      </c>
      <c r="N55" s="52">
        <v>0</v>
      </c>
      <c r="O55" s="52">
        <v>753033.6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64">
        <v>0</v>
      </c>
    </row>
    <row r="56" spans="1:22" ht="30" customHeight="1">
      <c r="A56" s="68" t="s">
        <v>346</v>
      </c>
      <c r="B56" s="68" t="s">
        <v>347</v>
      </c>
      <c r="C56" s="68" t="s">
        <v>344</v>
      </c>
      <c r="D56" s="50" t="s">
        <v>348</v>
      </c>
      <c r="E56" s="52">
        <v>746106.24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746106.24</v>
      </c>
      <c r="L56" s="52">
        <v>0</v>
      </c>
      <c r="M56" s="52">
        <v>0</v>
      </c>
      <c r="N56" s="52">
        <v>0</v>
      </c>
      <c r="O56" s="52">
        <v>746106.24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64">
        <v>0</v>
      </c>
    </row>
    <row r="57" spans="1:22" ht="30" customHeight="1">
      <c r="A57" s="68" t="s">
        <v>346</v>
      </c>
      <c r="B57" s="68" t="s">
        <v>347</v>
      </c>
      <c r="C57" s="68" t="s">
        <v>344</v>
      </c>
      <c r="D57" s="50" t="s">
        <v>348</v>
      </c>
      <c r="E57" s="52">
        <v>3346669.44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3346669.44</v>
      </c>
      <c r="L57" s="52">
        <v>0</v>
      </c>
      <c r="M57" s="52">
        <v>0</v>
      </c>
      <c r="N57" s="52">
        <v>0</v>
      </c>
      <c r="O57" s="52">
        <v>3346669.44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64">
        <v>0</v>
      </c>
    </row>
    <row r="58" spans="1:22" ht="30" customHeight="1">
      <c r="A58" s="68" t="s">
        <v>346</v>
      </c>
      <c r="B58" s="68" t="s">
        <v>347</v>
      </c>
      <c r="C58" s="68" t="s">
        <v>344</v>
      </c>
      <c r="D58" s="50" t="s">
        <v>348</v>
      </c>
      <c r="E58" s="52">
        <v>1105864.32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1105864.32</v>
      </c>
      <c r="L58" s="52">
        <v>0</v>
      </c>
      <c r="M58" s="52">
        <v>0</v>
      </c>
      <c r="N58" s="52">
        <v>0</v>
      </c>
      <c r="O58" s="52">
        <v>1105864.32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64">
        <v>0</v>
      </c>
    </row>
    <row r="59" spans="1:22" ht="30" customHeight="1">
      <c r="A59" s="68" t="s">
        <v>346</v>
      </c>
      <c r="B59" s="68" t="s">
        <v>347</v>
      </c>
      <c r="C59" s="68" t="s">
        <v>344</v>
      </c>
      <c r="D59" s="50" t="s">
        <v>348</v>
      </c>
      <c r="E59" s="52">
        <v>303179.52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303179.52</v>
      </c>
      <c r="L59" s="52">
        <v>0</v>
      </c>
      <c r="M59" s="52">
        <v>0</v>
      </c>
      <c r="N59" s="52">
        <v>0</v>
      </c>
      <c r="O59" s="52">
        <v>303179.52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64">
        <v>0</v>
      </c>
    </row>
    <row r="60" spans="1:22" ht="30" customHeight="1">
      <c r="A60" s="68" t="s">
        <v>346</v>
      </c>
      <c r="B60" s="68" t="s">
        <v>347</v>
      </c>
      <c r="C60" s="68" t="s">
        <v>344</v>
      </c>
      <c r="D60" s="50" t="s">
        <v>348</v>
      </c>
      <c r="E60" s="52">
        <v>2176312.32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2176312.32</v>
      </c>
      <c r="L60" s="52">
        <v>0</v>
      </c>
      <c r="M60" s="52">
        <v>0</v>
      </c>
      <c r="N60" s="52">
        <v>0</v>
      </c>
      <c r="O60" s="52">
        <v>2176312.32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64">
        <v>0</v>
      </c>
    </row>
    <row r="61" spans="1:22" ht="30" customHeight="1">
      <c r="A61" s="68" t="s">
        <v>346</v>
      </c>
      <c r="B61" s="68" t="s">
        <v>347</v>
      </c>
      <c r="C61" s="68" t="s">
        <v>344</v>
      </c>
      <c r="D61" s="50" t="s">
        <v>348</v>
      </c>
      <c r="E61" s="52">
        <v>370542.72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370542.72</v>
      </c>
      <c r="L61" s="52">
        <v>0</v>
      </c>
      <c r="M61" s="52">
        <v>0</v>
      </c>
      <c r="N61" s="52">
        <v>0</v>
      </c>
      <c r="O61" s="52">
        <v>370542.72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64">
        <v>0</v>
      </c>
    </row>
    <row r="62" spans="1:22" ht="30" customHeight="1">
      <c r="A62" s="68" t="s">
        <v>346</v>
      </c>
      <c r="B62" s="68" t="s">
        <v>347</v>
      </c>
      <c r="C62" s="68" t="s">
        <v>344</v>
      </c>
      <c r="D62" s="50" t="s">
        <v>348</v>
      </c>
      <c r="E62" s="52">
        <v>551769.6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551769.6</v>
      </c>
      <c r="L62" s="52">
        <v>0</v>
      </c>
      <c r="M62" s="52">
        <v>0</v>
      </c>
      <c r="N62" s="52">
        <v>0</v>
      </c>
      <c r="O62" s="52">
        <v>551769.6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64">
        <v>0</v>
      </c>
    </row>
    <row r="63" spans="1:22" ht="30" customHeight="1">
      <c r="A63" s="68" t="s">
        <v>346</v>
      </c>
      <c r="B63" s="68" t="s">
        <v>347</v>
      </c>
      <c r="C63" s="68" t="s">
        <v>344</v>
      </c>
      <c r="D63" s="50" t="s">
        <v>348</v>
      </c>
      <c r="E63" s="52">
        <v>796571.52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796571.52</v>
      </c>
      <c r="L63" s="52">
        <v>0</v>
      </c>
      <c r="M63" s="52">
        <v>0</v>
      </c>
      <c r="N63" s="52">
        <v>0</v>
      </c>
      <c r="O63" s="52">
        <v>796571.52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64">
        <v>0</v>
      </c>
    </row>
    <row r="64" spans="1:22" ht="30" customHeight="1">
      <c r="A64" s="68" t="s">
        <v>346</v>
      </c>
      <c r="B64" s="68" t="s">
        <v>347</v>
      </c>
      <c r="C64" s="68" t="s">
        <v>344</v>
      </c>
      <c r="D64" s="50" t="s">
        <v>348</v>
      </c>
      <c r="E64" s="52">
        <v>1040728.32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1040728.32</v>
      </c>
      <c r="L64" s="52">
        <v>0</v>
      </c>
      <c r="M64" s="52">
        <v>0</v>
      </c>
      <c r="N64" s="52">
        <v>0</v>
      </c>
      <c r="O64" s="52">
        <v>1040728.32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64">
        <v>0</v>
      </c>
    </row>
    <row r="65" spans="1:22" ht="30" customHeight="1">
      <c r="A65" s="68" t="s">
        <v>346</v>
      </c>
      <c r="B65" s="68" t="s">
        <v>347</v>
      </c>
      <c r="C65" s="68" t="s">
        <v>344</v>
      </c>
      <c r="D65" s="50" t="s">
        <v>348</v>
      </c>
      <c r="E65" s="52">
        <v>513667.2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513667.2</v>
      </c>
      <c r="L65" s="52">
        <v>0</v>
      </c>
      <c r="M65" s="52">
        <v>0</v>
      </c>
      <c r="N65" s="52">
        <v>0</v>
      </c>
      <c r="O65" s="52">
        <v>513667.2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64">
        <v>0</v>
      </c>
    </row>
    <row r="66" spans="1:22" ht="30" customHeight="1">
      <c r="A66" s="68" t="s">
        <v>346</v>
      </c>
      <c r="B66" s="68" t="s">
        <v>347</v>
      </c>
      <c r="C66" s="68" t="s">
        <v>344</v>
      </c>
      <c r="D66" s="50" t="s">
        <v>348</v>
      </c>
      <c r="E66" s="52">
        <v>702579.84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702579.84</v>
      </c>
      <c r="L66" s="52">
        <v>0</v>
      </c>
      <c r="M66" s="52">
        <v>0</v>
      </c>
      <c r="N66" s="52">
        <v>0</v>
      </c>
      <c r="O66" s="52">
        <v>702579.84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64">
        <v>0</v>
      </c>
    </row>
    <row r="67" spans="1:22" ht="30" customHeight="1">
      <c r="A67" s="68" t="s">
        <v>346</v>
      </c>
      <c r="B67" s="68" t="s">
        <v>347</v>
      </c>
      <c r="C67" s="68" t="s">
        <v>344</v>
      </c>
      <c r="D67" s="50" t="s">
        <v>348</v>
      </c>
      <c r="E67" s="52">
        <v>620736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620736</v>
      </c>
      <c r="L67" s="52">
        <v>0</v>
      </c>
      <c r="M67" s="52">
        <v>0</v>
      </c>
      <c r="N67" s="52">
        <v>0</v>
      </c>
      <c r="O67" s="52">
        <v>620736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64">
        <v>0</v>
      </c>
    </row>
    <row r="68" spans="1:22" ht="30" customHeight="1">
      <c r="A68" s="68" t="s">
        <v>346</v>
      </c>
      <c r="B68" s="68" t="s">
        <v>347</v>
      </c>
      <c r="C68" s="68" t="s">
        <v>344</v>
      </c>
      <c r="D68" s="50" t="s">
        <v>348</v>
      </c>
      <c r="E68" s="52">
        <v>579882.24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579882.24</v>
      </c>
      <c r="L68" s="52">
        <v>0</v>
      </c>
      <c r="M68" s="52">
        <v>0</v>
      </c>
      <c r="N68" s="52">
        <v>0</v>
      </c>
      <c r="O68" s="52">
        <v>579882.24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64">
        <v>0</v>
      </c>
    </row>
    <row r="69" spans="1:22" ht="30" customHeight="1">
      <c r="A69" s="68" t="s">
        <v>346</v>
      </c>
      <c r="B69" s="68" t="s">
        <v>347</v>
      </c>
      <c r="C69" s="68" t="s">
        <v>344</v>
      </c>
      <c r="D69" s="50" t="s">
        <v>348</v>
      </c>
      <c r="E69" s="52">
        <v>1327418.88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1327418.88</v>
      </c>
      <c r="L69" s="52">
        <v>0</v>
      </c>
      <c r="M69" s="52">
        <v>0</v>
      </c>
      <c r="N69" s="52">
        <v>0</v>
      </c>
      <c r="O69" s="52">
        <v>1327418.88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64">
        <v>0</v>
      </c>
    </row>
    <row r="70" spans="1:22" ht="30" customHeight="1">
      <c r="A70" s="68" t="s">
        <v>346</v>
      </c>
      <c r="B70" s="68" t="s">
        <v>347</v>
      </c>
      <c r="C70" s="68" t="s">
        <v>344</v>
      </c>
      <c r="D70" s="50" t="s">
        <v>348</v>
      </c>
      <c r="E70" s="52">
        <v>1219635.84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1219635.84</v>
      </c>
      <c r="L70" s="52">
        <v>0</v>
      </c>
      <c r="M70" s="52">
        <v>0</v>
      </c>
      <c r="N70" s="52">
        <v>0</v>
      </c>
      <c r="O70" s="52">
        <v>1219635.84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64">
        <v>0</v>
      </c>
    </row>
    <row r="71" spans="1:22" ht="30" customHeight="1">
      <c r="A71" s="68" t="s">
        <v>346</v>
      </c>
      <c r="B71" s="68" t="s">
        <v>347</v>
      </c>
      <c r="C71" s="68" t="s">
        <v>344</v>
      </c>
      <c r="D71" s="50" t="s">
        <v>348</v>
      </c>
      <c r="E71" s="52">
        <v>885465.6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885465.6</v>
      </c>
      <c r="L71" s="52">
        <v>0</v>
      </c>
      <c r="M71" s="52">
        <v>0</v>
      </c>
      <c r="N71" s="52">
        <v>0</v>
      </c>
      <c r="O71" s="52">
        <v>885465.6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64">
        <v>0</v>
      </c>
    </row>
    <row r="72" spans="1:22" ht="30" customHeight="1">
      <c r="A72" s="68" t="s">
        <v>346</v>
      </c>
      <c r="B72" s="68" t="s">
        <v>347</v>
      </c>
      <c r="C72" s="68" t="s">
        <v>344</v>
      </c>
      <c r="D72" s="50" t="s">
        <v>348</v>
      </c>
      <c r="E72" s="52">
        <v>1846934.4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1846934.4</v>
      </c>
      <c r="L72" s="52">
        <v>0</v>
      </c>
      <c r="M72" s="52">
        <v>0</v>
      </c>
      <c r="N72" s="52">
        <v>0</v>
      </c>
      <c r="O72" s="52">
        <v>1846934.4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64">
        <v>0</v>
      </c>
    </row>
    <row r="73" spans="1:22" ht="30" customHeight="1">
      <c r="A73" s="68" t="s">
        <v>346</v>
      </c>
      <c r="B73" s="68" t="s">
        <v>347</v>
      </c>
      <c r="C73" s="68" t="s">
        <v>344</v>
      </c>
      <c r="D73" s="50" t="s">
        <v>348</v>
      </c>
      <c r="E73" s="52">
        <v>456464.64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456464.64</v>
      </c>
      <c r="L73" s="52">
        <v>0</v>
      </c>
      <c r="M73" s="52">
        <v>0</v>
      </c>
      <c r="N73" s="52">
        <v>0</v>
      </c>
      <c r="O73" s="52">
        <v>456464.64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64">
        <v>0</v>
      </c>
    </row>
    <row r="74" spans="1:22" ht="30" customHeight="1">
      <c r="A74" s="68" t="s">
        <v>346</v>
      </c>
      <c r="B74" s="68" t="s">
        <v>347</v>
      </c>
      <c r="C74" s="68" t="s">
        <v>344</v>
      </c>
      <c r="D74" s="50" t="s">
        <v>348</v>
      </c>
      <c r="E74" s="52">
        <v>2266533.12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2266533.12</v>
      </c>
      <c r="L74" s="52">
        <v>0</v>
      </c>
      <c r="M74" s="52">
        <v>0</v>
      </c>
      <c r="N74" s="52">
        <v>0</v>
      </c>
      <c r="O74" s="52">
        <v>2266533.12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64">
        <v>0</v>
      </c>
    </row>
    <row r="75" spans="1:22" ht="30" customHeight="1">
      <c r="A75" s="68" t="s">
        <v>346</v>
      </c>
      <c r="B75" s="68" t="s">
        <v>347</v>
      </c>
      <c r="C75" s="68" t="s">
        <v>344</v>
      </c>
      <c r="D75" s="50" t="s">
        <v>348</v>
      </c>
      <c r="E75" s="52">
        <v>704246.4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704246.4</v>
      </c>
      <c r="L75" s="52">
        <v>0</v>
      </c>
      <c r="M75" s="52">
        <v>0</v>
      </c>
      <c r="N75" s="52">
        <v>0</v>
      </c>
      <c r="O75" s="52">
        <v>704246.4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64">
        <v>0</v>
      </c>
    </row>
    <row r="76" spans="1:22" ht="30" customHeight="1">
      <c r="A76" s="68" t="s">
        <v>346</v>
      </c>
      <c r="B76" s="68" t="s">
        <v>347</v>
      </c>
      <c r="C76" s="68" t="s">
        <v>344</v>
      </c>
      <c r="D76" s="50" t="s">
        <v>348</v>
      </c>
      <c r="E76" s="52">
        <v>324443.52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324443.52</v>
      </c>
      <c r="L76" s="52">
        <v>0</v>
      </c>
      <c r="M76" s="52">
        <v>0</v>
      </c>
      <c r="N76" s="52">
        <v>0</v>
      </c>
      <c r="O76" s="52">
        <v>324443.52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64">
        <v>0</v>
      </c>
    </row>
    <row r="77" spans="1:22" ht="30" customHeight="1">
      <c r="A77" s="68" t="s">
        <v>346</v>
      </c>
      <c r="B77" s="68" t="s">
        <v>347</v>
      </c>
      <c r="C77" s="68" t="s">
        <v>344</v>
      </c>
      <c r="D77" s="50" t="s">
        <v>348</v>
      </c>
      <c r="E77" s="52">
        <v>3637858.56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3637858.56</v>
      </c>
      <c r="L77" s="52">
        <v>0</v>
      </c>
      <c r="M77" s="52">
        <v>0</v>
      </c>
      <c r="N77" s="52">
        <v>0</v>
      </c>
      <c r="O77" s="52">
        <v>3637858.56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64">
        <v>0</v>
      </c>
    </row>
    <row r="78" spans="1:22" ht="30" customHeight="1">
      <c r="A78" s="68" t="s">
        <v>346</v>
      </c>
      <c r="B78" s="68" t="s">
        <v>347</v>
      </c>
      <c r="C78" s="68" t="s">
        <v>344</v>
      </c>
      <c r="D78" s="50" t="s">
        <v>348</v>
      </c>
      <c r="E78" s="52">
        <v>510389.76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510389.76</v>
      </c>
      <c r="L78" s="52">
        <v>0</v>
      </c>
      <c r="M78" s="52">
        <v>0</v>
      </c>
      <c r="N78" s="52">
        <v>0</v>
      </c>
      <c r="O78" s="52">
        <v>510389.76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64">
        <v>0</v>
      </c>
    </row>
    <row r="79" spans="1:22" ht="30" customHeight="1">
      <c r="A79" s="68" t="s">
        <v>355</v>
      </c>
      <c r="B79" s="68"/>
      <c r="C79" s="68"/>
      <c r="D79" s="50" t="s">
        <v>356</v>
      </c>
      <c r="E79" s="52">
        <f aca="true" t="shared" si="7" ref="E79:V79">E80</f>
        <v>20096886.24</v>
      </c>
      <c r="F79" s="52">
        <f t="shared" si="7"/>
        <v>0</v>
      </c>
      <c r="G79" s="52">
        <f t="shared" si="7"/>
        <v>0</v>
      </c>
      <c r="H79" s="52">
        <f t="shared" si="7"/>
        <v>0</v>
      </c>
      <c r="I79" s="52">
        <f t="shared" si="7"/>
        <v>0</v>
      </c>
      <c r="J79" s="52">
        <f t="shared" si="7"/>
        <v>0</v>
      </c>
      <c r="K79" s="52">
        <f t="shared" si="7"/>
        <v>0</v>
      </c>
      <c r="L79" s="52">
        <f t="shared" si="7"/>
        <v>0</v>
      </c>
      <c r="M79" s="52">
        <f t="shared" si="7"/>
        <v>0</v>
      </c>
      <c r="N79" s="52">
        <f t="shared" si="7"/>
        <v>0</v>
      </c>
      <c r="O79" s="52">
        <f t="shared" si="7"/>
        <v>0</v>
      </c>
      <c r="P79" s="52">
        <f t="shared" si="7"/>
        <v>0</v>
      </c>
      <c r="Q79" s="52">
        <f t="shared" si="7"/>
        <v>20096886.24</v>
      </c>
      <c r="R79" s="52">
        <f t="shared" si="7"/>
        <v>0</v>
      </c>
      <c r="S79" s="52">
        <f t="shared" si="7"/>
        <v>0</v>
      </c>
      <c r="T79" s="52">
        <f t="shared" si="7"/>
        <v>0</v>
      </c>
      <c r="U79" s="52">
        <f t="shared" si="7"/>
        <v>0</v>
      </c>
      <c r="V79" s="64">
        <f t="shared" si="7"/>
        <v>0</v>
      </c>
    </row>
    <row r="80" spans="1:22" ht="30" customHeight="1">
      <c r="A80" s="68" t="s">
        <v>357</v>
      </c>
      <c r="B80" s="68" t="s">
        <v>315</v>
      </c>
      <c r="C80" s="68"/>
      <c r="D80" s="50" t="s">
        <v>358</v>
      </c>
      <c r="E80" s="52">
        <f aca="true" t="shared" si="8" ref="E80:V80">SUM(E81:E105)</f>
        <v>20096886.24</v>
      </c>
      <c r="F80" s="52">
        <f t="shared" si="8"/>
        <v>0</v>
      </c>
      <c r="G80" s="52">
        <f t="shared" si="8"/>
        <v>0</v>
      </c>
      <c r="H80" s="52">
        <f t="shared" si="8"/>
        <v>0</v>
      </c>
      <c r="I80" s="52">
        <f t="shared" si="8"/>
        <v>0</v>
      </c>
      <c r="J80" s="52">
        <f t="shared" si="8"/>
        <v>0</v>
      </c>
      <c r="K80" s="52">
        <f t="shared" si="8"/>
        <v>0</v>
      </c>
      <c r="L80" s="52">
        <f t="shared" si="8"/>
        <v>0</v>
      </c>
      <c r="M80" s="52">
        <f t="shared" si="8"/>
        <v>0</v>
      </c>
      <c r="N80" s="52">
        <f t="shared" si="8"/>
        <v>0</v>
      </c>
      <c r="O80" s="52">
        <f t="shared" si="8"/>
        <v>0</v>
      </c>
      <c r="P80" s="52">
        <f t="shared" si="8"/>
        <v>0</v>
      </c>
      <c r="Q80" s="52">
        <f t="shared" si="8"/>
        <v>20096886.24</v>
      </c>
      <c r="R80" s="52">
        <f t="shared" si="8"/>
        <v>0</v>
      </c>
      <c r="S80" s="52">
        <f t="shared" si="8"/>
        <v>0</v>
      </c>
      <c r="T80" s="52">
        <f t="shared" si="8"/>
        <v>0</v>
      </c>
      <c r="U80" s="52">
        <f t="shared" si="8"/>
        <v>0</v>
      </c>
      <c r="V80" s="64">
        <f t="shared" si="8"/>
        <v>0</v>
      </c>
    </row>
    <row r="81" spans="1:22" ht="30" customHeight="1">
      <c r="A81" s="68" t="s">
        <v>359</v>
      </c>
      <c r="B81" s="68" t="s">
        <v>320</v>
      </c>
      <c r="C81" s="68" t="s">
        <v>310</v>
      </c>
      <c r="D81" s="50" t="s">
        <v>360</v>
      </c>
      <c r="E81" s="52">
        <v>829398.24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829398.24</v>
      </c>
      <c r="R81" s="52">
        <v>0</v>
      </c>
      <c r="S81" s="52">
        <v>0</v>
      </c>
      <c r="T81" s="52">
        <v>0</v>
      </c>
      <c r="U81" s="52">
        <v>0</v>
      </c>
      <c r="V81" s="64">
        <v>0</v>
      </c>
    </row>
    <row r="82" spans="1:22" ht="30" customHeight="1">
      <c r="A82" s="68" t="s">
        <v>359</v>
      </c>
      <c r="B82" s="68" t="s">
        <v>320</v>
      </c>
      <c r="C82" s="68" t="s">
        <v>310</v>
      </c>
      <c r="D82" s="50" t="s">
        <v>360</v>
      </c>
      <c r="E82" s="52">
        <v>227384.64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227384.64</v>
      </c>
      <c r="R82" s="52">
        <v>0</v>
      </c>
      <c r="S82" s="52">
        <v>0</v>
      </c>
      <c r="T82" s="52">
        <v>0</v>
      </c>
      <c r="U82" s="52">
        <v>0</v>
      </c>
      <c r="V82" s="64">
        <v>0</v>
      </c>
    </row>
    <row r="83" spans="1:22" ht="30" customHeight="1">
      <c r="A83" s="68" t="s">
        <v>359</v>
      </c>
      <c r="B83" s="68" t="s">
        <v>320</v>
      </c>
      <c r="C83" s="68" t="s">
        <v>310</v>
      </c>
      <c r="D83" s="50" t="s">
        <v>360</v>
      </c>
      <c r="E83" s="52">
        <v>664099.2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664099.2</v>
      </c>
      <c r="R83" s="52">
        <v>0</v>
      </c>
      <c r="S83" s="52">
        <v>0</v>
      </c>
      <c r="T83" s="52">
        <v>0</v>
      </c>
      <c r="U83" s="52">
        <v>0</v>
      </c>
      <c r="V83" s="64">
        <v>0</v>
      </c>
    </row>
    <row r="84" spans="1:22" ht="30" customHeight="1">
      <c r="A84" s="68" t="s">
        <v>359</v>
      </c>
      <c r="B84" s="68" t="s">
        <v>320</v>
      </c>
      <c r="C84" s="68" t="s">
        <v>310</v>
      </c>
      <c r="D84" s="50" t="s">
        <v>360</v>
      </c>
      <c r="E84" s="52">
        <v>1632234.24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1632234.24</v>
      </c>
      <c r="R84" s="52">
        <v>0</v>
      </c>
      <c r="S84" s="52">
        <v>0</v>
      </c>
      <c r="T84" s="52">
        <v>0</v>
      </c>
      <c r="U84" s="52">
        <v>0</v>
      </c>
      <c r="V84" s="64">
        <v>0</v>
      </c>
    </row>
    <row r="85" spans="1:22" ht="30" customHeight="1">
      <c r="A85" s="68" t="s">
        <v>359</v>
      </c>
      <c r="B85" s="68" t="s">
        <v>320</v>
      </c>
      <c r="C85" s="68" t="s">
        <v>310</v>
      </c>
      <c r="D85" s="50" t="s">
        <v>360</v>
      </c>
      <c r="E85" s="52">
        <v>2728393.92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2728393.92</v>
      </c>
      <c r="R85" s="52">
        <v>0</v>
      </c>
      <c r="S85" s="52">
        <v>0</v>
      </c>
      <c r="T85" s="52">
        <v>0</v>
      </c>
      <c r="U85" s="52">
        <v>0</v>
      </c>
      <c r="V85" s="64">
        <v>0</v>
      </c>
    </row>
    <row r="86" spans="1:22" ht="30" customHeight="1">
      <c r="A86" s="68" t="s">
        <v>359</v>
      </c>
      <c r="B86" s="68" t="s">
        <v>320</v>
      </c>
      <c r="C86" s="68" t="s">
        <v>310</v>
      </c>
      <c r="D86" s="50" t="s">
        <v>360</v>
      </c>
      <c r="E86" s="52">
        <v>597428.64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597428.64</v>
      </c>
      <c r="R86" s="52">
        <v>0</v>
      </c>
      <c r="S86" s="52">
        <v>0</v>
      </c>
      <c r="T86" s="52">
        <v>0</v>
      </c>
      <c r="U86" s="52">
        <v>0</v>
      </c>
      <c r="V86" s="64">
        <v>0</v>
      </c>
    </row>
    <row r="87" spans="1:22" ht="30" customHeight="1">
      <c r="A87" s="68" t="s">
        <v>359</v>
      </c>
      <c r="B87" s="68" t="s">
        <v>320</v>
      </c>
      <c r="C87" s="68" t="s">
        <v>310</v>
      </c>
      <c r="D87" s="50" t="s">
        <v>360</v>
      </c>
      <c r="E87" s="52">
        <v>1385200.8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1385200.8</v>
      </c>
      <c r="R87" s="52">
        <v>0</v>
      </c>
      <c r="S87" s="52">
        <v>0</v>
      </c>
      <c r="T87" s="52">
        <v>0</v>
      </c>
      <c r="U87" s="52">
        <v>0</v>
      </c>
      <c r="V87" s="64">
        <v>0</v>
      </c>
    </row>
    <row r="88" spans="1:22" ht="30" customHeight="1">
      <c r="A88" s="68" t="s">
        <v>359</v>
      </c>
      <c r="B88" s="68" t="s">
        <v>320</v>
      </c>
      <c r="C88" s="68" t="s">
        <v>310</v>
      </c>
      <c r="D88" s="50" t="s">
        <v>360</v>
      </c>
      <c r="E88" s="52">
        <v>6611.04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6611.04</v>
      </c>
      <c r="R88" s="52">
        <v>0</v>
      </c>
      <c r="S88" s="52">
        <v>0</v>
      </c>
      <c r="T88" s="52">
        <v>0</v>
      </c>
      <c r="U88" s="52">
        <v>0</v>
      </c>
      <c r="V88" s="64">
        <v>0</v>
      </c>
    </row>
    <row r="89" spans="1:22" ht="30" customHeight="1">
      <c r="A89" s="68" t="s">
        <v>359</v>
      </c>
      <c r="B89" s="68" t="s">
        <v>320</v>
      </c>
      <c r="C89" s="68" t="s">
        <v>310</v>
      </c>
      <c r="D89" s="50" t="s">
        <v>360</v>
      </c>
      <c r="E89" s="52">
        <v>564775.2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564775.2</v>
      </c>
      <c r="R89" s="52">
        <v>0</v>
      </c>
      <c r="S89" s="52">
        <v>0</v>
      </c>
      <c r="T89" s="52">
        <v>0</v>
      </c>
      <c r="U89" s="52">
        <v>0</v>
      </c>
      <c r="V89" s="64">
        <v>0</v>
      </c>
    </row>
    <row r="90" spans="1:22" ht="30" customHeight="1">
      <c r="A90" s="68" t="s">
        <v>359</v>
      </c>
      <c r="B90" s="68" t="s">
        <v>320</v>
      </c>
      <c r="C90" s="68" t="s">
        <v>310</v>
      </c>
      <c r="D90" s="50" t="s">
        <v>360</v>
      </c>
      <c r="E90" s="52">
        <v>385250.4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385250.4</v>
      </c>
      <c r="R90" s="52">
        <v>0</v>
      </c>
      <c r="S90" s="52">
        <v>0</v>
      </c>
      <c r="T90" s="52">
        <v>0</v>
      </c>
      <c r="U90" s="52">
        <v>0</v>
      </c>
      <c r="V90" s="64">
        <v>0</v>
      </c>
    </row>
    <row r="91" spans="1:22" ht="30" customHeight="1">
      <c r="A91" s="68" t="s">
        <v>359</v>
      </c>
      <c r="B91" s="68" t="s">
        <v>320</v>
      </c>
      <c r="C91" s="68" t="s">
        <v>310</v>
      </c>
      <c r="D91" s="50" t="s">
        <v>360</v>
      </c>
      <c r="E91" s="52">
        <v>243332.64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243332.64</v>
      </c>
      <c r="R91" s="52">
        <v>0</v>
      </c>
      <c r="S91" s="52">
        <v>0</v>
      </c>
      <c r="T91" s="52">
        <v>0</v>
      </c>
      <c r="U91" s="52">
        <v>0</v>
      </c>
      <c r="V91" s="64">
        <v>0</v>
      </c>
    </row>
    <row r="92" spans="1:22" ht="30" customHeight="1">
      <c r="A92" s="68" t="s">
        <v>359</v>
      </c>
      <c r="B92" s="68" t="s">
        <v>320</v>
      </c>
      <c r="C92" s="68" t="s">
        <v>310</v>
      </c>
      <c r="D92" s="50" t="s">
        <v>360</v>
      </c>
      <c r="E92" s="52">
        <v>277907.04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277907.04</v>
      </c>
      <c r="R92" s="52">
        <v>0</v>
      </c>
      <c r="S92" s="52">
        <v>0</v>
      </c>
      <c r="T92" s="52">
        <v>0</v>
      </c>
      <c r="U92" s="52">
        <v>0</v>
      </c>
      <c r="V92" s="64">
        <v>0</v>
      </c>
    </row>
    <row r="93" spans="1:22" ht="30" customHeight="1">
      <c r="A93" s="68" t="s">
        <v>359</v>
      </c>
      <c r="B93" s="68" t="s">
        <v>320</v>
      </c>
      <c r="C93" s="68" t="s">
        <v>310</v>
      </c>
      <c r="D93" s="50" t="s">
        <v>360</v>
      </c>
      <c r="E93" s="52">
        <v>465552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465552</v>
      </c>
      <c r="R93" s="52">
        <v>0</v>
      </c>
      <c r="S93" s="52">
        <v>0</v>
      </c>
      <c r="T93" s="52">
        <v>0</v>
      </c>
      <c r="U93" s="52">
        <v>0</v>
      </c>
      <c r="V93" s="64">
        <v>0</v>
      </c>
    </row>
    <row r="94" spans="1:22" ht="30" customHeight="1">
      <c r="A94" s="68" t="s">
        <v>359</v>
      </c>
      <c r="B94" s="68" t="s">
        <v>320</v>
      </c>
      <c r="C94" s="68" t="s">
        <v>310</v>
      </c>
      <c r="D94" s="50" t="s">
        <v>360</v>
      </c>
      <c r="E94" s="52">
        <v>914726.88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914726.88</v>
      </c>
      <c r="R94" s="52">
        <v>0</v>
      </c>
      <c r="S94" s="52">
        <v>0</v>
      </c>
      <c r="T94" s="52">
        <v>0</v>
      </c>
      <c r="U94" s="52">
        <v>0</v>
      </c>
      <c r="V94" s="64">
        <v>0</v>
      </c>
    </row>
    <row r="95" spans="1:22" ht="30" customHeight="1">
      <c r="A95" s="68" t="s">
        <v>359</v>
      </c>
      <c r="B95" s="68" t="s">
        <v>320</v>
      </c>
      <c r="C95" s="68" t="s">
        <v>310</v>
      </c>
      <c r="D95" s="50" t="s">
        <v>360</v>
      </c>
      <c r="E95" s="52">
        <v>382792.32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382792.32</v>
      </c>
      <c r="R95" s="52">
        <v>0</v>
      </c>
      <c r="S95" s="52">
        <v>0</v>
      </c>
      <c r="T95" s="52">
        <v>0</v>
      </c>
      <c r="U95" s="52">
        <v>0</v>
      </c>
      <c r="V95" s="64">
        <v>0</v>
      </c>
    </row>
    <row r="96" spans="1:22" ht="30" customHeight="1">
      <c r="A96" s="68" t="s">
        <v>359</v>
      </c>
      <c r="B96" s="68" t="s">
        <v>320</v>
      </c>
      <c r="C96" s="68" t="s">
        <v>310</v>
      </c>
      <c r="D96" s="50" t="s">
        <v>360</v>
      </c>
      <c r="E96" s="52">
        <v>2510002.08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2510002.08</v>
      </c>
      <c r="R96" s="52">
        <v>0</v>
      </c>
      <c r="S96" s="52">
        <v>0</v>
      </c>
      <c r="T96" s="52">
        <v>0</v>
      </c>
      <c r="U96" s="52">
        <v>0</v>
      </c>
      <c r="V96" s="64">
        <v>0</v>
      </c>
    </row>
    <row r="97" spans="1:22" ht="30" customHeight="1">
      <c r="A97" s="68" t="s">
        <v>359</v>
      </c>
      <c r="B97" s="68" t="s">
        <v>320</v>
      </c>
      <c r="C97" s="68" t="s">
        <v>310</v>
      </c>
      <c r="D97" s="50" t="s">
        <v>360</v>
      </c>
      <c r="E97" s="52">
        <v>995564.16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995564.16</v>
      </c>
      <c r="R97" s="52">
        <v>0</v>
      </c>
      <c r="S97" s="52">
        <v>0</v>
      </c>
      <c r="T97" s="52">
        <v>0</v>
      </c>
      <c r="U97" s="52">
        <v>0</v>
      </c>
      <c r="V97" s="64">
        <v>0</v>
      </c>
    </row>
    <row r="98" spans="1:22" ht="30" customHeight="1">
      <c r="A98" s="68" t="s">
        <v>359</v>
      </c>
      <c r="B98" s="68" t="s">
        <v>320</v>
      </c>
      <c r="C98" s="68" t="s">
        <v>310</v>
      </c>
      <c r="D98" s="50" t="s">
        <v>360</v>
      </c>
      <c r="E98" s="52">
        <v>1699899.84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1699899.84</v>
      </c>
      <c r="R98" s="52">
        <v>0</v>
      </c>
      <c r="S98" s="52">
        <v>0</v>
      </c>
      <c r="T98" s="52">
        <v>0</v>
      </c>
      <c r="U98" s="52">
        <v>0</v>
      </c>
      <c r="V98" s="64">
        <v>0</v>
      </c>
    </row>
    <row r="99" spans="1:22" ht="30" customHeight="1">
      <c r="A99" s="68" t="s">
        <v>359</v>
      </c>
      <c r="B99" s="68" t="s">
        <v>320</v>
      </c>
      <c r="C99" s="68" t="s">
        <v>310</v>
      </c>
      <c r="D99" s="50" t="s">
        <v>360</v>
      </c>
      <c r="E99" s="52">
        <v>559579.68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559579.68</v>
      </c>
      <c r="R99" s="52">
        <v>0</v>
      </c>
      <c r="S99" s="52">
        <v>0</v>
      </c>
      <c r="T99" s="52">
        <v>0</v>
      </c>
      <c r="U99" s="52">
        <v>0</v>
      </c>
      <c r="V99" s="64">
        <v>0</v>
      </c>
    </row>
    <row r="100" spans="1:22" ht="30" customHeight="1">
      <c r="A100" s="68" t="s">
        <v>359</v>
      </c>
      <c r="B100" s="68" t="s">
        <v>320</v>
      </c>
      <c r="C100" s="68" t="s">
        <v>310</v>
      </c>
      <c r="D100" s="50" t="s">
        <v>360</v>
      </c>
      <c r="E100" s="52">
        <v>780546.24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780546.24</v>
      </c>
      <c r="R100" s="52">
        <v>0</v>
      </c>
      <c r="S100" s="52">
        <v>0</v>
      </c>
      <c r="T100" s="52">
        <v>0</v>
      </c>
      <c r="U100" s="52">
        <v>0</v>
      </c>
      <c r="V100" s="64">
        <v>0</v>
      </c>
    </row>
    <row r="101" spans="1:22" ht="30" customHeight="1">
      <c r="A101" s="68" t="s">
        <v>359</v>
      </c>
      <c r="B101" s="68" t="s">
        <v>320</v>
      </c>
      <c r="C101" s="68" t="s">
        <v>310</v>
      </c>
      <c r="D101" s="50" t="s">
        <v>360</v>
      </c>
      <c r="E101" s="52">
        <v>434911.68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434911.68</v>
      </c>
      <c r="R101" s="52">
        <v>0</v>
      </c>
      <c r="S101" s="52">
        <v>0</v>
      </c>
      <c r="T101" s="52">
        <v>0</v>
      </c>
      <c r="U101" s="52">
        <v>0</v>
      </c>
      <c r="V101" s="64">
        <v>0</v>
      </c>
    </row>
    <row r="102" spans="1:22" ht="30" customHeight="1">
      <c r="A102" s="68" t="s">
        <v>359</v>
      </c>
      <c r="B102" s="68" t="s">
        <v>320</v>
      </c>
      <c r="C102" s="68" t="s">
        <v>310</v>
      </c>
      <c r="D102" s="50" t="s">
        <v>360</v>
      </c>
      <c r="E102" s="52">
        <v>342348.48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342348.48</v>
      </c>
      <c r="R102" s="52">
        <v>0</v>
      </c>
      <c r="S102" s="52">
        <v>0</v>
      </c>
      <c r="T102" s="52">
        <v>0</v>
      </c>
      <c r="U102" s="52">
        <v>0</v>
      </c>
      <c r="V102" s="64">
        <v>0</v>
      </c>
    </row>
    <row r="103" spans="1:22" ht="30" customHeight="1">
      <c r="A103" s="68" t="s">
        <v>359</v>
      </c>
      <c r="B103" s="68" t="s">
        <v>320</v>
      </c>
      <c r="C103" s="68" t="s">
        <v>310</v>
      </c>
      <c r="D103" s="50" t="s">
        <v>360</v>
      </c>
      <c r="E103" s="52">
        <v>526934.88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526934.88</v>
      </c>
      <c r="R103" s="52">
        <v>0</v>
      </c>
      <c r="S103" s="52">
        <v>0</v>
      </c>
      <c r="T103" s="52">
        <v>0</v>
      </c>
      <c r="U103" s="52">
        <v>0</v>
      </c>
      <c r="V103" s="64">
        <v>0</v>
      </c>
    </row>
    <row r="104" spans="1:22" ht="30" customHeight="1">
      <c r="A104" s="68" t="s">
        <v>359</v>
      </c>
      <c r="B104" s="68" t="s">
        <v>320</v>
      </c>
      <c r="C104" s="68" t="s">
        <v>310</v>
      </c>
      <c r="D104" s="50" t="s">
        <v>360</v>
      </c>
      <c r="E104" s="52">
        <v>413827.2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413827.2</v>
      </c>
      <c r="R104" s="52">
        <v>0</v>
      </c>
      <c r="S104" s="52">
        <v>0</v>
      </c>
      <c r="T104" s="52">
        <v>0</v>
      </c>
      <c r="U104" s="52">
        <v>0</v>
      </c>
      <c r="V104" s="64">
        <v>0</v>
      </c>
    </row>
    <row r="105" spans="1:22" ht="30" customHeight="1">
      <c r="A105" s="68" t="s">
        <v>359</v>
      </c>
      <c r="B105" s="68" t="s">
        <v>320</v>
      </c>
      <c r="C105" s="68" t="s">
        <v>310</v>
      </c>
      <c r="D105" s="50" t="s">
        <v>360</v>
      </c>
      <c r="E105" s="52">
        <v>528184.8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528184.8</v>
      </c>
      <c r="R105" s="52">
        <v>0</v>
      </c>
      <c r="S105" s="52">
        <v>0</v>
      </c>
      <c r="T105" s="52">
        <v>0</v>
      </c>
      <c r="U105" s="52">
        <v>0</v>
      </c>
      <c r="V105" s="64">
        <v>0</v>
      </c>
    </row>
  </sheetData>
  <sheetProtection formatCells="0" formatColumns="0" formatRows="0"/>
  <mergeCells count="11">
    <mergeCell ref="U4:U5"/>
    <mergeCell ref="V4:V5"/>
    <mergeCell ref="A2:U2"/>
    <mergeCell ref="A3:E3"/>
    <mergeCell ref="A4:C4"/>
    <mergeCell ref="F4:J4"/>
    <mergeCell ref="K4:P4"/>
    <mergeCell ref="R4:T4"/>
    <mergeCell ref="D4:D5"/>
    <mergeCell ref="E4:E5"/>
    <mergeCell ref="Q4:Q5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0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875" style="13" customWidth="1"/>
    <col min="4" max="4" width="17.375" style="13" customWidth="1"/>
    <col min="5" max="5" width="18.50390625" style="13" customWidth="1"/>
    <col min="6" max="6" width="14.50390625" style="13" customWidth="1"/>
    <col min="7" max="7" width="13.50390625" style="13" customWidth="1"/>
    <col min="8" max="8" width="11.875" style="13" customWidth="1"/>
    <col min="9" max="10" width="11.75390625" style="13" customWidth="1"/>
    <col min="11" max="11" width="13.00390625" style="13" customWidth="1"/>
    <col min="12" max="12" width="12.75390625" style="13" customWidth="1"/>
    <col min="13" max="13" width="12.25390625" style="13" customWidth="1"/>
    <col min="14" max="16384" width="9.00390625" style="13" customWidth="1"/>
  </cols>
  <sheetData>
    <row r="1" ht="13.5" customHeight="1"/>
    <row r="2" spans="1:13" ht="33.75" customHeight="1">
      <c r="A2" s="120" t="s">
        <v>181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1.75" customHeight="1">
      <c r="A3" s="121" t="s">
        <v>361</v>
      </c>
      <c r="B3" s="121"/>
      <c r="C3" s="121"/>
      <c r="D3" s="121"/>
      <c r="E3" s="121"/>
      <c r="M3" s="26" t="s">
        <v>1</v>
      </c>
    </row>
    <row r="4" spans="1:13" ht="18" customHeight="1">
      <c r="A4" s="129" t="s">
        <v>67</v>
      </c>
      <c r="B4" s="130"/>
      <c r="C4" s="131"/>
      <c r="D4" s="132" t="s">
        <v>71</v>
      </c>
      <c r="E4" s="132" t="s">
        <v>59</v>
      </c>
      <c r="F4" s="129" t="s">
        <v>87</v>
      </c>
      <c r="G4" s="130"/>
      <c r="H4" s="130"/>
      <c r="I4" s="130"/>
      <c r="J4" s="131"/>
      <c r="K4" s="129" t="s">
        <v>91</v>
      </c>
      <c r="L4" s="130"/>
      <c r="M4" s="131"/>
    </row>
    <row r="5" spans="1:13" ht="28.5" customHeight="1">
      <c r="A5" s="20" t="s">
        <v>68</v>
      </c>
      <c r="B5" s="20" t="s">
        <v>69</v>
      </c>
      <c r="C5" s="20" t="s">
        <v>70</v>
      </c>
      <c r="D5" s="133"/>
      <c r="E5" s="133"/>
      <c r="F5" s="20" t="s">
        <v>74</v>
      </c>
      <c r="G5" s="20" t="s">
        <v>118</v>
      </c>
      <c r="H5" s="20" t="s">
        <v>101</v>
      </c>
      <c r="I5" s="20" t="s">
        <v>114</v>
      </c>
      <c r="J5" s="20" t="s">
        <v>103</v>
      </c>
      <c r="K5" s="20" t="s">
        <v>74</v>
      </c>
      <c r="L5" s="20" t="s">
        <v>75</v>
      </c>
      <c r="M5" s="20" t="s">
        <v>119</v>
      </c>
    </row>
    <row r="6" spans="1:13" ht="27" customHeight="1">
      <c r="A6" s="68"/>
      <c r="B6" s="68"/>
      <c r="C6" s="68"/>
      <c r="D6" s="50" t="s">
        <v>74</v>
      </c>
      <c r="E6" s="52">
        <f aca="true" t="shared" si="0" ref="E6:M6">E7+E53+E79</f>
        <v>379875637.12000006</v>
      </c>
      <c r="F6" s="52">
        <f t="shared" si="0"/>
        <v>12229126.78</v>
      </c>
      <c r="G6" s="52">
        <f t="shared" si="0"/>
        <v>8723432</v>
      </c>
      <c r="H6" s="52">
        <f t="shared" si="0"/>
        <v>2116322.78</v>
      </c>
      <c r="I6" s="52">
        <f t="shared" si="0"/>
        <v>1046811.84</v>
      </c>
      <c r="J6" s="52">
        <f t="shared" si="0"/>
        <v>342560.16</v>
      </c>
      <c r="K6" s="52">
        <f t="shared" si="0"/>
        <v>367646510.3400001</v>
      </c>
      <c r="L6" s="52">
        <f t="shared" si="0"/>
        <v>367646510.3400001</v>
      </c>
      <c r="M6" s="52">
        <f t="shared" si="0"/>
        <v>0</v>
      </c>
    </row>
    <row r="7" spans="1:13" ht="27" customHeight="1">
      <c r="A7" s="68" t="s">
        <v>307</v>
      </c>
      <c r="B7" s="68"/>
      <c r="C7" s="68"/>
      <c r="D7" s="50" t="s">
        <v>308</v>
      </c>
      <c r="E7" s="52">
        <f aca="true" t="shared" si="1" ref="E7:M7">E8+E49+E51</f>
        <v>332991717.28000003</v>
      </c>
      <c r="F7" s="52">
        <f t="shared" si="1"/>
        <v>12229126.78</v>
      </c>
      <c r="G7" s="52">
        <f t="shared" si="1"/>
        <v>8723432</v>
      </c>
      <c r="H7" s="52">
        <f t="shared" si="1"/>
        <v>2116322.78</v>
      </c>
      <c r="I7" s="52">
        <f t="shared" si="1"/>
        <v>1046811.84</v>
      </c>
      <c r="J7" s="52">
        <f t="shared" si="1"/>
        <v>342560.16</v>
      </c>
      <c r="K7" s="52">
        <f t="shared" si="1"/>
        <v>320762590.50000006</v>
      </c>
      <c r="L7" s="52">
        <f t="shared" si="1"/>
        <v>320762590.50000006</v>
      </c>
      <c r="M7" s="52">
        <f t="shared" si="1"/>
        <v>0</v>
      </c>
    </row>
    <row r="8" spans="1:13" ht="27" customHeight="1">
      <c r="A8" s="68" t="s">
        <v>309</v>
      </c>
      <c r="B8" s="68" t="s">
        <v>315</v>
      </c>
      <c r="C8" s="68"/>
      <c r="D8" s="50" t="s">
        <v>319</v>
      </c>
      <c r="E8" s="52">
        <f aca="true" t="shared" si="2" ref="E8:M8">SUM(E9:E48)</f>
        <v>319280269.32000005</v>
      </c>
      <c r="F8" s="52">
        <f t="shared" si="2"/>
        <v>12229126.78</v>
      </c>
      <c r="G8" s="52">
        <f t="shared" si="2"/>
        <v>8723432</v>
      </c>
      <c r="H8" s="52">
        <f t="shared" si="2"/>
        <v>2116322.78</v>
      </c>
      <c r="I8" s="52">
        <f t="shared" si="2"/>
        <v>1046811.84</v>
      </c>
      <c r="J8" s="52">
        <f t="shared" si="2"/>
        <v>342560.16</v>
      </c>
      <c r="K8" s="52">
        <f t="shared" si="2"/>
        <v>307051142.5400001</v>
      </c>
      <c r="L8" s="52">
        <f t="shared" si="2"/>
        <v>307051142.5400001</v>
      </c>
      <c r="M8" s="52">
        <f t="shared" si="2"/>
        <v>0</v>
      </c>
    </row>
    <row r="9" spans="1:13" ht="27" customHeight="1">
      <c r="A9" s="68" t="s">
        <v>312</v>
      </c>
      <c r="B9" s="68" t="s">
        <v>320</v>
      </c>
      <c r="C9" s="68" t="s">
        <v>310</v>
      </c>
      <c r="D9" s="50" t="s">
        <v>321</v>
      </c>
      <c r="E9" s="52">
        <v>1877546.88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1877546.88</v>
      </c>
      <c r="L9" s="52">
        <v>1877546.88</v>
      </c>
      <c r="M9" s="52">
        <v>0</v>
      </c>
    </row>
    <row r="10" spans="1:13" ht="27" customHeight="1">
      <c r="A10" s="68" t="s">
        <v>312</v>
      </c>
      <c r="B10" s="68" t="s">
        <v>320</v>
      </c>
      <c r="C10" s="68" t="s">
        <v>315</v>
      </c>
      <c r="D10" s="50" t="s">
        <v>322</v>
      </c>
      <c r="E10" s="52">
        <v>12057405.24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12057405.24</v>
      </c>
      <c r="L10" s="52">
        <v>12057405.24</v>
      </c>
      <c r="M10" s="52">
        <v>0</v>
      </c>
    </row>
    <row r="11" spans="1:13" ht="27" customHeight="1">
      <c r="A11" s="68" t="s">
        <v>312</v>
      </c>
      <c r="B11" s="68" t="s">
        <v>320</v>
      </c>
      <c r="C11" s="68" t="s">
        <v>315</v>
      </c>
      <c r="D11" s="50" t="s">
        <v>322</v>
      </c>
      <c r="E11" s="52">
        <v>9278355.54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9278355.54</v>
      </c>
      <c r="L11" s="52">
        <v>9278355.54</v>
      </c>
      <c r="M11" s="52">
        <v>0</v>
      </c>
    </row>
    <row r="12" spans="1:13" ht="27" customHeight="1">
      <c r="A12" s="68" t="s">
        <v>312</v>
      </c>
      <c r="B12" s="68" t="s">
        <v>320</v>
      </c>
      <c r="C12" s="68" t="s">
        <v>315</v>
      </c>
      <c r="D12" s="50" t="s">
        <v>322</v>
      </c>
      <c r="E12" s="52">
        <v>5863691.7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5863691.7</v>
      </c>
      <c r="L12" s="52">
        <v>5863691.7</v>
      </c>
      <c r="M12" s="52">
        <v>0</v>
      </c>
    </row>
    <row r="13" spans="1:13" ht="27" customHeight="1">
      <c r="A13" s="68" t="s">
        <v>312</v>
      </c>
      <c r="B13" s="68" t="s">
        <v>320</v>
      </c>
      <c r="C13" s="68" t="s">
        <v>315</v>
      </c>
      <c r="D13" s="50" t="s">
        <v>322</v>
      </c>
      <c r="E13" s="52">
        <v>8364007.14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8364007.14</v>
      </c>
      <c r="L13" s="52">
        <v>8364007.14</v>
      </c>
      <c r="M13" s="52">
        <v>0</v>
      </c>
    </row>
    <row r="14" spans="1:13" ht="27" customHeight="1">
      <c r="A14" s="68" t="s">
        <v>312</v>
      </c>
      <c r="B14" s="68" t="s">
        <v>320</v>
      </c>
      <c r="C14" s="68" t="s">
        <v>315</v>
      </c>
      <c r="D14" s="50" t="s">
        <v>322</v>
      </c>
      <c r="E14" s="52">
        <v>3218079.6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3218079.6</v>
      </c>
      <c r="L14" s="52">
        <v>3218079.6</v>
      </c>
      <c r="M14" s="52">
        <v>0</v>
      </c>
    </row>
    <row r="15" spans="1:13" ht="27" customHeight="1">
      <c r="A15" s="68" t="s">
        <v>312</v>
      </c>
      <c r="B15" s="68" t="s">
        <v>320</v>
      </c>
      <c r="C15" s="68" t="s">
        <v>315</v>
      </c>
      <c r="D15" s="50" t="s">
        <v>322</v>
      </c>
      <c r="E15" s="52">
        <v>12356550.72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12356550.72</v>
      </c>
      <c r="L15" s="52">
        <v>12356550.72</v>
      </c>
      <c r="M15" s="52">
        <v>0</v>
      </c>
    </row>
    <row r="16" spans="1:13" ht="27" customHeight="1">
      <c r="A16" s="68" t="s">
        <v>312</v>
      </c>
      <c r="B16" s="68" t="s">
        <v>320</v>
      </c>
      <c r="C16" s="68" t="s">
        <v>315</v>
      </c>
      <c r="D16" s="50" t="s">
        <v>322</v>
      </c>
      <c r="E16" s="52">
        <v>12911095.68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12911095.68</v>
      </c>
      <c r="L16" s="52">
        <v>12911095.68</v>
      </c>
      <c r="M16" s="52">
        <v>0</v>
      </c>
    </row>
    <row r="17" spans="1:13" ht="27" customHeight="1">
      <c r="A17" s="68" t="s">
        <v>312</v>
      </c>
      <c r="B17" s="68" t="s">
        <v>320</v>
      </c>
      <c r="C17" s="68" t="s">
        <v>315</v>
      </c>
      <c r="D17" s="50" t="s">
        <v>322</v>
      </c>
      <c r="E17" s="52">
        <v>7272672.54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7272672.54</v>
      </c>
      <c r="L17" s="52">
        <v>7272672.54</v>
      </c>
      <c r="M17" s="52">
        <v>0</v>
      </c>
    </row>
    <row r="18" spans="1:13" ht="27" customHeight="1">
      <c r="A18" s="68" t="s">
        <v>312</v>
      </c>
      <c r="B18" s="68" t="s">
        <v>320</v>
      </c>
      <c r="C18" s="68" t="s">
        <v>315</v>
      </c>
      <c r="D18" s="50" t="s">
        <v>322</v>
      </c>
      <c r="E18" s="52">
        <v>6685722.84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6685722.84</v>
      </c>
      <c r="L18" s="52">
        <v>6685722.84</v>
      </c>
      <c r="M18" s="52">
        <v>0</v>
      </c>
    </row>
    <row r="19" spans="1:13" ht="27" customHeight="1">
      <c r="A19" s="68" t="s">
        <v>312</v>
      </c>
      <c r="B19" s="68" t="s">
        <v>320</v>
      </c>
      <c r="C19" s="68" t="s">
        <v>315</v>
      </c>
      <c r="D19" s="50" t="s">
        <v>322</v>
      </c>
      <c r="E19" s="52">
        <v>3851203.38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3851203.38</v>
      </c>
      <c r="L19" s="52">
        <v>3851203.38</v>
      </c>
      <c r="M19" s="52">
        <v>0</v>
      </c>
    </row>
    <row r="20" spans="1:13" ht="27" customHeight="1">
      <c r="A20" s="68" t="s">
        <v>312</v>
      </c>
      <c r="B20" s="68" t="s">
        <v>320</v>
      </c>
      <c r="C20" s="68" t="s">
        <v>315</v>
      </c>
      <c r="D20" s="50" t="s">
        <v>322</v>
      </c>
      <c r="E20" s="52">
        <v>9325792.68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9325792.68</v>
      </c>
      <c r="L20" s="52">
        <v>9325792.68</v>
      </c>
      <c r="M20" s="52">
        <v>0</v>
      </c>
    </row>
    <row r="21" spans="1:13" ht="27" customHeight="1">
      <c r="A21" s="68" t="s">
        <v>312</v>
      </c>
      <c r="B21" s="68" t="s">
        <v>320</v>
      </c>
      <c r="C21" s="68" t="s">
        <v>323</v>
      </c>
      <c r="D21" s="50" t="s">
        <v>324</v>
      </c>
      <c r="E21" s="52">
        <v>3192297.66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3192297.66</v>
      </c>
      <c r="L21" s="52">
        <v>3192297.66</v>
      </c>
      <c r="M21" s="52">
        <v>0</v>
      </c>
    </row>
    <row r="22" spans="1:13" ht="27" customHeight="1">
      <c r="A22" s="68" t="s">
        <v>312</v>
      </c>
      <c r="B22" s="68" t="s">
        <v>320</v>
      </c>
      <c r="C22" s="68" t="s">
        <v>323</v>
      </c>
      <c r="D22" s="50" t="s">
        <v>324</v>
      </c>
      <c r="E22" s="52">
        <v>11360079.78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11360079.78</v>
      </c>
      <c r="L22" s="52">
        <v>11360079.78</v>
      </c>
      <c r="M22" s="52">
        <v>0</v>
      </c>
    </row>
    <row r="23" spans="1:13" ht="27" customHeight="1">
      <c r="A23" s="68" t="s">
        <v>312</v>
      </c>
      <c r="B23" s="68" t="s">
        <v>320</v>
      </c>
      <c r="C23" s="68" t="s">
        <v>323</v>
      </c>
      <c r="D23" s="50" t="s">
        <v>324</v>
      </c>
      <c r="E23" s="52">
        <v>3996903.72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3996903.72</v>
      </c>
      <c r="L23" s="52">
        <v>3996903.72</v>
      </c>
      <c r="M23" s="52">
        <v>0</v>
      </c>
    </row>
    <row r="24" spans="1:13" ht="27" customHeight="1">
      <c r="A24" s="68" t="s">
        <v>312</v>
      </c>
      <c r="B24" s="68" t="s">
        <v>320</v>
      </c>
      <c r="C24" s="68" t="s">
        <v>323</v>
      </c>
      <c r="D24" s="50" t="s">
        <v>324</v>
      </c>
      <c r="E24" s="52">
        <v>9423301.56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9423301.56</v>
      </c>
      <c r="L24" s="52">
        <v>9423301.56</v>
      </c>
      <c r="M24" s="52">
        <v>0</v>
      </c>
    </row>
    <row r="25" spans="1:13" ht="27" customHeight="1">
      <c r="A25" s="68" t="s">
        <v>312</v>
      </c>
      <c r="B25" s="68" t="s">
        <v>320</v>
      </c>
      <c r="C25" s="68" t="s">
        <v>323</v>
      </c>
      <c r="D25" s="50" t="s">
        <v>324</v>
      </c>
      <c r="E25" s="52">
        <v>4164579.84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4164579.84</v>
      </c>
      <c r="L25" s="52">
        <v>4164579.84</v>
      </c>
      <c r="M25" s="52">
        <v>0</v>
      </c>
    </row>
    <row r="26" spans="1:13" ht="27" customHeight="1">
      <c r="A26" s="68" t="s">
        <v>312</v>
      </c>
      <c r="B26" s="68" t="s">
        <v>320</v>
      </c>
      <c r="C26" s="68" t="s">
        <v>323</v>
      </c>
      <c r="D26" s="50" t="s">
        <v>324</v>
      </c>
      <c r="E26" s="52">
        <v>16905816.96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16905816.96</v>
      </c>
      <c r="L26" s="52">
        <v>16905816.96</v>
      </c>
      <c r="M26" s="52">
        <v>0</v>
      </c>
    </row>
    <row r="27" spans="1:13" ht="27" customHeight="1">
      <c r="A27" s="68" t="s">
        <v>312</v>
      </c>
      <c r="B27" s="68" t="s">
        <v>320</v>
      </c>
      <c r="C27" s="68" t="s">
        <v>323</v>
      </c>
      <c r="D27" s="50" t="s">
        <v>324</v>
      </c>
      <c r="E27" s="52">
        <v>4915727.7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4915727.7</v>
      </c>
      <c r="L27" s="52">
        <v>4915727.7</v>
      </c>
      <c r="M27" s="52">
        <v>0</v>
      </c>
    </row>
    <row r="28" spans="1:13" ht="27" customHeight="1">
      <c r="A28" s="68" t="s">
        <v>312</v>
      </c>
      <c r="B28" s="68" t="s">
        <v>320</v>
      </c>
      <c r="C28" s="68" t="s">
        <v>323</v>
      </c>
      <c r="D28" s="50" t="s">
        <v>324</v>
      </c>
      <c r="E28" s="52">
        <v>4824582.48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4824582.48</v>
      </c>
      <c r="L28" s="52">
        <v>4824582.48</v>
      </c>
      <c r="M28" s="52">
        <v>0</v>
      </c>
    </row>
    <row r="29" spans="1:13" ht="27" customHeight="1">
      <c r="A29" s="68" t="s">
        <v>312</v>
      </c>
      <c r="B29" s="68" t="s">
        <v>320</v>
      </c>
      <c r="C29" s="68" t="s">
        <v>323</v>
      </c>
      <c r="D29" s="50" t="s">
        <v>324</v>
      </c>
      <c r="E29" s="52">
        <v>4926180.6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4926180.6</v>
      </c>
      <c r="L29" s="52">
        <v>4926180.6</v>
      </c>
      <c r="M29" s="52">
        <v>0</v>
      </c>
    </row>
    <row r="30" spans="1:13" ht="27" customHeight="1">
      <c r="A30" s="68" t="s">
        <v>312</v>
      </c>
      <c r="B30" s="68" t="s">
        <v>320</v>
      </c>
      <c r="C30" s="68" t="s">
        <v>323</v>
      </c>
      <c r="D30" s="50" t="s">
        <v>324</v>
      </c>
      <c r="E30" s="52">
        <v>4580429.4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4580429.4</v>
      </c>
      <c r="L30" s="52">
        <v>4580429.4</v>
      </c>
      <c r="M30" s="52">
        <v>0</v>
      </c>
    </row>
    <row r="31" spans="1:13" ht="27" customHeight="1">
      <c r="A31" s="68" t="s">
        <v>312</v>
      </c>
      <c r="B31" s="68" t="s">
        <v>320</v>
      </c>
      <c r="C31" s="68" t="s">
        <v>323</v>
      </c>
      <c r="D31" s="50" t="s">
        <v>324</v>
      </c>
      <c r="E31" s="52">
        <v>5876260.08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5876260.08</v>
      </c>
      <c r="L31" s="52">
        <v>5876260.08</v>
      </c>
      <c r="M31" s="52">
        <v>0</v>
      </c>
    </row>
    <row r="32" spans="1:13" ht="27" customHeight="1">
      <c r="A32" s="68" t="s">
        <v>312</v>
      </c>
      <c r="B32" s="68" t="s">
        <v>320</v>
      </c>
      <c r="C32" s="68" t="s">
        <v>323</v>
      </c>
      <c r="D32" s="50" t="s">
        <v>324</v>
      </c>
      <c r="E32" s="52">
        <v>2870078.28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2870078.28</v>
      </c>
      <c r="L32" s="52">
        <v>2870078.28</v>
      </c>
      <c r="M32" s="52">
        <v>0</v>
      </c>
    </row>
    <row r="33" spans="1:13" ht="27" customHeight="1">
      <c r="A33" s="68" t="s">
        <v>312</v>
      </c>
      <c r="B33" s="68" t="s">
        <v>320</v>
      </c>
      <c r="C33" s="68" t="s">
        <v>323</v>
      </c>
      <c r="D33" s="50" t="s">
        <v>324</v>
      </c>
      <c r="E33" s="52">
        <v>6867999.12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6867999.12</v>
      </c>
      <c r="L33" s="52">
        <v>6867999.12</v>
      </c>
      <c r="M33" s="52">
        <v>0</v>
      </c>
    </row>
    <row r="34" spans="1:13" ht="27" customHeight="1">
      <c r="A34" s="68" t="s">
        <v>312</v>
      </c>
      <c r="B34" s="68" t="s">
        <v>320</v>
      </c>
      <c r="C34" s="68" t="s">
        <v>323</v>
      </c>
      <c r="D34" s="50" t="s">
        <v>324</v>
      </c>
      <c r="E34" s="52">
        <v>2528291.28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2528291.28</v>
      </c>
      <c r="L34" s="52">
        <v>2528291.28</v>
      </c>
      <c r="M34" s="52">
        <v>0</v>
      </c>
    </row>
    <row r="35" spans="1:13" ht="27" customHeight="1">
      <c r="A35" s="68" t="s">
        <v>312</v>
      </c>
      <c r="B35" s="68" t="s">
        <v>320</v>
      </c>
      <c r="C35" s="68" t="s">
        <v>323</v>
      </c>
      <c r="D35" s="50" t="s">
        <v>324</v>
      </c>
      <c r="E35" s="52">
        <v>7110565.82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7110565.82</v>
      </c>
      <c r="L35" s="52">
        <v>7110565.82</v>
      </c>
      <c r="M35" s="52">
        <v>0</v>
      </c>
    </row>
    <row r="36" spans="1:13" ht="27" customHeight="1">
      <c r="A36" s="68" t="s">
        <v>312</v>
      </c>
      <c r="B36" s="68" t="s">
        <v>320</v>
      </c>
      <c r="C36" s="68" t="s">
        <v>323</v>
      </c>
      <c r="D36" s="50" t="s">
        <v>324</v>
      </c>
      <c r="E36" s="52">
        <v>5833984.08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5833984.08</v>
      </c>
      <c r="L36" s="52">
        <v>5833984.08</v>
      </c>
      <c r="M36" s="52">
        <v>0</v>
      </c>
    </row>
    <row r="37" spans="1:13" ht="27" customHeight="1">
      <c r="A37" s="68" t="s">
        <v>312</v>
      </c>
      <c r="B37" s="68" t="s">
        <v>320</v>
      </c>
      <c r="C37" s="68" t="s">
        <v>323</v>
      </c>
      <c r="D37" s="50" t="s">
        <v>324</v>
      </c>
      <c r="E37" s="52">
        <v>10757422.8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10757422.8</v>
      </c>
      <c r="L37" s="52">
        <v>10757422.8</v>
      </c>
      <c r="M37" s="52">
        <v>0</v>
      </c>
    </row>
    <row r="38" spans="1:13" ht="27" customHeight="1">
      <c r="A38" s="68" t="s">
        <v>312</v>
      </c>
      <c r="B38" s="68" t="s">
        <v>320</v>
      </c>
      <c r="C38" s="68" t="s">
        <v>323</v>
      </c>
      <c r="D38" s="50" t="s">
        <v>324</v>
      </c>
      <c r="E38" s="52">
        <v>2343433.32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2343433.32</v>
      </c>
      <c r="L38" s="52">
        <v>2343433.32</v>
      </c>
      <c r="M38" s="52">
        <v>0</v>
      </c>
    </row>
    <row r="39" spans="1:13" ht="27" customHeight="1">
      <c r="A39" s="68" t="s">
        <v>312</v>
      </c>
      <c r="B39" s="68" t="s">
        <v>320</v>
      </c>
      <c r="C39" s="68" t="s">
        <v>323</v>
      </c>
      <c r="D39" s="50" t="s">
        <v>324</v>
      </c>
      <c r="E39" s="52">
        <v>6219530.7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6219530.7</v>
      </c>
      <c r="L39" s="52">
        <v>6219530.7</v>
      </c>
      <c r="M39" s="52">
        <v>0</v>
      </c>
    </row>
    <row r="40" spans="1:13" ht="27" customHeight="1">
      <c r="A40" s="68" t="s">
        <v>312</v>
      </c>
      <c r="B40" s="68" t="s">
        <v>320</v>
      </c>
      <c r="C40" s="68" t="s">
        <v>323</v>
      </c>
      <c r="D40" s="50" t="s">
        <v>324</v>
      </c>
      <c r="E40" s="52">
        <v>5028203.76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5028203.76</v>
      </c>
      <c r="L40" s="52">
        <v>5028203.76</v>
      </c>
      <c r="M40" s="52">
        <v>0</v>
      </c>
    </row>
    <row r="41" spans="1:13" ht="27" customHeight="1">
      <c r="A41" s="68" t="s">
        <v>312</v>
      </c>
      <c r="B41" s="68" t="s">
        <v>320</v>
      </c>
      <c r="C41" s="68" t="s">
        <v>323</v>
      </c>
      <c r="D41" s="50" t="s">
        <v>324</v>
      </c>
      <c r="E41" s="52">
        <v>4405464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4405464</v>
      </c>
      <c r="L41" s="52">
        <v>4405464</v>
      </c>
      <c r="M41" s="52">
        <v>0</v>
      </c>
    </row>
    <row r="42" spans="1:13" ht="27" customHeight="1">
      <c r="A42" s="68" t="s">
        <v>312</v>
      </c>
      <c r="B42" s="68" t="s">
        <v>320</v>
      </c>
      <c r="C42" s="68" t="s">
        <v>323</v>
      </c>
      <c r="D42" s="50" t="s">
        <v>324</v>
      </c>
      <c r="E42" s="52">
        <v>4917949.62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4917949.62</v>
      </c>
      <c r="L42" s="52">
        <v>4917949.62</v>
      </c>
      <c r="M42" s="52">
        <v>0</v>
      </c>
    </row>
    <row r="43" spans="1:13" ht="27" customHeight="1">
      <c r="A43" s="68" t="s">
        <v>312</v>
      </c>
      <c r="B43" s="68" t="s">
        <v>320</v>
      </c>
      <c r="C43" s="68" t="s">
        <v>323</v>
      </c>
      <c r="D43" s="50" t="s">
        <v>324</v>
      </c>
      <c r="E43" s="52">
        <v>15855126.12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15855126.12</v>
      </c>
      <c r="L43" s="52">
        <v>15855126.12</v>
      </c>
      <c r="M43" s="52">
        <v>0</v>
      </c>
    </row>
    <row r="44" spans="1:13" ht="27" customHeight="1">
      <c r="A44" s="68" t="s">
        <v>312</v>
      </c>
      <c r="B44" s="68" t="s">
        <v>320</v>
      </c>
      <c r="C44" s="68" t="s">
        <v>323</v>
      </c>
      <c r="D44" s="50" t="s">
        <v>324</v>
      </c>
      <c r="E44" s="52">
        <v>10418473.98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10418473.98</v>
      </c>
      <c r="L44" s="52">
        <v>10418473.98</v>
      </c>
      <c r="M44" s="52">
        <v>0</v>
      </c>
    </row>
    <row r="45" spans="1:13" ht="27" customHeight="1">
      <c r="A45" s="68" t="s">
        <v>312</v>
      </c>
      <c r="B45" s="68" t="s">
        <v>320</v>
      </c>
      <c r="C45" s="68" t="s">
        <v>325</v>
      </c>
      <c r="D45" s="50" t="s">
        <v>326</v>
      </c>
      <c r="E45" s="52">
        <v>18684438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18684438</v>
      </c>
      <c r="L45" s="52">
        <v>18684438</v>
      </c>
      <c r="M45" s="52">
        <v>0</v>
      </c>
    </row>
    <row r="46" spans="1:13" ht="27" customHeight="1">
      <c r="A46" s="68" t="s">
        <v>312</v>
      </c>
      <c r="B46" s="68" t="s">
        <v>320</v>
      </c>
      <c r="C46" s="68" t="s">
        <v>325</v>
      </c>
      <c r="D46" s="50" t="s">
        <v>326</v>
      </c>
      <c r="E46" s="52">
        <v>17721494.22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17721494.22</v>
      </c>
      <c r="L46" s="52">
        <v>17721494.22</v>
      </c>
      <c r="M46" s="52">
        <v>0</v>
      </c>
    </row>
    <row r="47" spans="1:13" ht="27" customHeight="1">
      <c r="A47" s="68" t="s">
        <v>312</v>
      </c>
      <c r="B47" s="68" t="s">
        <v>320</v>
      </c>
      <c r="C47" s="68" t="s">
        <v>325</v>
      </c>
      <c r="D47" s="50" t="s">
        <v>326</v>
      </c>
      <c r="E47" s="52">
        <v>18260403.72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18260403.72</v>
      </c>
      <c r="L47" s="52">
        <v>18260403.72</v>
      </c>
      <c r="M47" s="52">
        <v>0</v>
      </c>
    </row>
    <row r="48" spans="1:13" ht="27" customHeight="1">
      <c r="A48" s="68" t="s">
        <v>312</v>
      </c>
      <c r="B48" s="68" t="s">
        <v>320</v>
      </c>
      <c r="C48" s="68" t="s">
        <v>317</v>
      </c>
      <c r="D48" s="50" t="s">
        <v>327</v>
      </c>
      <c r="E48" s="52">
        <v>12229126.78</v>
      </c>
      <c r="F48" s="52">
        <v>12229126.78</v>
      </c>
      <c r="G48" s="52">
        <v>8723432</v>
      </c>
      <c r="H48" s="52">
        <v>2116322.78</v>
      </c>
      <c r="I48" s="52">
        <v>1046811.84</v>
      </c>
      <c r="J48" s="52">
        <v>342560.16</v>
      </c>
      <c r="K48" s="52">
        <v>0</v>
      </c>
      <c r="L48" s="52">
        <v>0</v>
      </c>
      <c r="M48" s="52">
        <v>0</v>
      </c>
    </row>
    <row r="49" spans="1:13" ht="27" customHeight="1">
      <c r="A49" s="68" t="s">
        <v>309</v>
      </c>
      <c r="B49" s="68" t="s">
        <v>323</v>
      </c>
      <c r="C49" s="68"/>
      <c r="D49" s="50" t="s">
        <v>328</v>
      </c>
      <c r="E49" s="52">
        <f aca="true" t="shared" si="3" ref="E49:M49">E50</f>
        <v>11669460.84</v>
      </c>
      <c r="F49" s="52">
        <f t="shared" si="3"/>
        <v>0</v>
      </c>
      <c r="G49" s="52">
        <f t="shared" si="3"/>
        <v>0</v>
      </c>
      <c r="H49" s="52">
        <f t="shared" si="3"/>
        <v>0</v>
      </c>
      <c r="I49" s="52">
        <f t="shared" si="3"/>
        <v>0</v>
      </c>
      <c r="J49" s="52">
        <f t="shared" si="3"/>
        <v>0</v>
      </c>
      <c r="K49" s="52">
        <f t="shared" si="3"/>
        <v>11669460.84</v>
      </c>
      <c r="L49" s="52">
        <f t="shared" si="3"/>
        <v>11669460.84</v>
      </c>
      <c r="M49" s="52">
        <f t="shared" si="3"/>
        <v>0</v>
      </c>
    </row>
    <row r="50" spans="1:13" ht="27" customHeight="1">
      <c r="A50" s="68" t="s">
        <v>312</v>
      </c>
      <c r="B50" s="68" t="s">
        <v>329</v>
      </c>
      <c r="C50" s="68" t="s">
        <v>315</v>
      </c>
      <c r="D50" s="50" t="s">
        <v>330</v>
      </c>
      <c r="E50" s="52">
        <v>11669460.84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11669460.84</v>
      </c>
      <c r="L50" s="52">
        <v>11669460.84</v>
      </c>
      <c r="M50" s="52">
        <v>0</v>
      </c>
    </row>
    <row r="51" spans="1:13" ht="27" customHeight="1">
      <c r="A51" s="68" t="s">
        <v>309</v>
      </c>
      <c r="B51" s="68" t="s">
        <v>317</v>
      </c>
      <c r="C51" s="68"/>
      <c r="D51" s="50" t="s">
        <v>338</v>
      </c>
      <c r="E51" s="52">
        <f aca="true" t="shared" si="4" ref="E51:M51">E52</f>
        <v>2041987.12</v>
      </c>
      <c r="F51" s="52">
        <f t="shared" si="4"/>
        <v>0</v>
      </c>
      <c r="G51" s="52">
        <f t="shared" si="4"/>
        <v>0</v>
      </c>
      <c r="H51" s="52">
        <f t="shared" si="4"/>
        <v>0</v>
      </c>
      <c r="I51" s="52">
        <f t="shared" si="4"/>
        <v>0</v>
      </c>
      <c r="J51" s="52">
        <f t="shared" si="4"/>
        <v>0</v>
      </c>
      <c r="K51" s="52">
        <f t="shared" si="4"/>
        <v>2041987.12</v>
      </c>
      <c r="L51" s="52">
        <f t="shared" si="4"/>
        <v>2041987.12</v>
      </c>
      <c r="M51" s="52">
        <f t="shared" si="4"/>
        <v>0</v>
      </c>
    </row>
    <row r="52" spans="1:13" ht="27" customHeight="1">
      <c r="A52" s="68" t="s">
        <v>312</v>
      </c>
      <c r="B52" s="68" t="s">
        <v>339</v>
      </c>
      <c r="C52" s="68" t="s">
        <v>317</v>
      </c>
      <c r="D52" s="50" t="s">
        <v>340</v>
      </c>
      <c r="E52" s="52">
        <v>2041987.12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2041987.12</v>
      </c>
      <c r="L52" s="52">
        <v>2041987.12</v>
      </c>
      <c r="M52" s="52">
        <v>0</v>
      </c>
    </row>
    <row r="53" spans="1:13" ht="27" customHeight="1">
      <c r="A53" s="68" t="s">
        <v>341</v>
      </c>
      <c r="B53" s="68"/>
      <c r="C53" s="68"/>
      <c r="D53" s="50" t="s">
        <v>342</v>
      </c>
      <c r="E53" s="52">
        <f aca="true" t="shared" si="5" ref="E53:M53">E54</f>
        <v>26787033.599999998</v>
      </c>
      <c r="F53" s="52">
        <f t="shared" si="5"/>
        <v>0</v>
      </c>
      <c r="G53" s="52">
        <f t="shared" si="5"/>
        <v>0</v>
      </c>
      <c r="H53" s="52">
        <f t="shared" si="5"/>
        <v>0</v>
      </c>
      <c r="I53" s="52">
        <f t="shared" si="5"/>
        <v>0</v>
      </c>
      <c r="J53" s="52">
        <f t="shared" si="5"/>
        <v>0</v>
      </c>
      <c r="K53" s="52">
        <f t="shared" si="5"/>
        <v>26787033.599999998</v>
      </c>
      <c r="L53" s="52">
        <f t="shared" si="5"/>
        <v>26787033.599999998</v>
      </c>
      <c r="M53" s="52">
        <f t="shared" si="5"/>
        <v>0</v>
      </c>
    </row>
    <row r="54" spans="1:13" ht="27" customHeight="1">
      <c r="A54" s="68" t="s">
        <v>343</v>
      </c>
      <c r="B54" s="68" t="s">
        <v>344</v>
      </c>
      <c r="C54" s="68"/>
      <c r="D54" s="50" t="s">
        <v>345</v>
      </c>
      <c r="E54" s="52">
        <f aca="true" t="shared" si="6" ref="E54:M54">SUM(E55:E78)</f>
        <v>26787033.599999998</v>
      </c>
      <c r="F54" s="52">
        <f t="shared" si="6"/>
        <v>0</v>
      </c>
      <c r="G54" s="52">
        <f t="shared" si="6"/>
        <v>0</v>
      </c>
      <c r="H54" s="52">
        <f t="shared" si="6"/>
        <v>0</v>
      </c>
      <c r="I54" s="52">
        <f t="shared" si="6"/>
        <v>0</v>
      </c>
      <c r="J54" s="52">
        <f t="shared" si="6"/>
        <v>0</v>
      </c>
      <c r="K54" s="52">
        <f t="shared" si="6"/>
        <v>26787033.599999998</v>
      </c>
      <c r="L54" s="52">
        <f t="shared" si="6"/>
        <v>26787033.599999998</v>
      </c>
      <c r="M54" s="52">
        <f t="shared" si="6"/>
        <v>0</v>
      </c>
    </row>
    <row r="55" spans="1:13" ht="27" customHeight="1">
      <c r="A55" s="68" t="s">
        <v>346</v>
      </c>
      <c r="B55" s="68" t="s">
        <v>347</v>
      </c>
      <c r="C55" s="68" t="s">
        <v>344</v>
      </c>
      <c r="D55" s="50" t="s">
        <v>348</v>
      </c>
      <c r="E55" s="52">
        <v>1105864.32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1105864.32</v>
      </c>
      <c r="L55" s="52">
        <v>1105864.32</v>
      </c>
      <c r="M55" s="52">
        <v>0</v>
      </c>
    </row>
    <row r="56" spans="1:13" ht="27" customHeight="1">
      <c r="A56" s="68" t="s">
        <v>346</v>
      </c>
      <c r="B56" s="68" t="s">
        <v>347</v>
      </c>
      <c r="C56" s="68" t="s">
        <v>344</v>
      </c>
      <c r="D56" s="50" t="s">
        <v>348</v>
      </c>
      <c r="E56" s="52">
        <v>370542.72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370542.72</v>
      </c>
      <c r="L56" s="52">
        <v>370542.72</v>
      </c>
      <c r="M56" s="52">
        <v>0</v>
      </c>
    </row>
    <row r="57" spans="1:13" ht="27" customHeight="1">
      <c r="A57" s="68" t="s">
        <v>346</v>
      </c>
      <c r="B57" s="68" t="s">
        <v>347</v>
      </c>
      <c r="C57" s="68" t="s">
        <v>344</v>
      </c>
      <c r="D57" s="50" t="s">
        <v>348</v>
      </c>
      <c r="E57" s="52">
        <v>2266533.12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2266533.12</v>
      </c>
      <c r="L57" s="52">
        <v>2266533.12</v>
      </c>
      <c r="M57" s="52">
        <v>0</v>
      </c>
    </row>
    <row r="58" spans="1:13" ht="27" customHeight="1">
      <c r="A58" s="68" t="s">
        <v>346</v>
      </c>
      <c r="B58" s="68" t="s">
        <v>347</v>
      </c>
      <c r="C58" s="68" t="s">
        <v>344</v>
      </c>
      <c r="D58" s="50" t="s">
        <v>348</v>
      </c>
      <c r="E58" s="52">
        <v>1327418.88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1327418.88</v>
      </c>
      <c r="L58" s="52">
        <v>1327418.88</v>
      </c>
      <c r="M58" s="52">
        <v>0</v>
      </c>
    </row>
    <row r="59" spans="1:13" ht="27" customHeight="1">
      <c r="A59" s="68" t="s">
        <v>346</v>
      </c>
      <c r="B59" s="68" t="s">
        <v>347</v>
      </c>
      <c r="C59" s="68" t="s">
        <v>344</v>
      </c>
      <c r="D59" s="50" t="s">
        <v>348</v>
      </c>
      <c r="E59" s="52">
        <v>1846934.4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1846934.4</v>
      </c>
      <c r="L59" s="52">
        <v>1846934.4</v>
      </c>
      <c r="M59" s="52">
        <v>0</v>
      </c>
    </row>
    <row r="60" spans="1:13" ht="27" customHeight="1">
      <c r="A60" s="68" t="s">
        <v>346</v>
      </c>
      <c r="B60" s="68" t="s">
        <v>347</v>
      </c>
      <c r="C60" s="68" t="s">
        <v>344</v>
      </c>
      <c r="D60" s="50" t="s">
        <v>348</v>
      </c>
      <c r="E60" s="52">
        <v>551769.6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551769.6</v>
      </c>
      <c r="L60" s="52">
        <v>551769.6</v>
      </c>
      <c r="M60" s="52">
        <v>0</v>
      </c>
    </row>
    <row r="61" spans="1:13" ht="27" customHeight="1">
      <c r="A61" s="68" t="s">
        <v>346</v>
      </c>
      <c r="B61" s="68" t="s">
        <v>347</v>
      </c>
      <c r="C61" s="68" t="s">
        <v>344</v>
      </c>
      <c r="D61" s="50" t="s">
        <v>348</v>
      </c>
      <c r="E61" s="52">
        <v>579882.24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579882.24</v>
      </c>
      <c r="L61" s="52">
        <v>579882.24</v>
      </c>
      <c r="M61" s="52">
        <v>0</v>
      </c>
    </row>
    <row r="62" spans="1:13" ht="27" customHeight="1">
      <c r="A62" s="68" t="s">
        <v>346</v>
      </c>
      <c r="B62" s="68" t="s">
        <v>347</v>
      </c>
      <c r="C62" s="68" t="s">
        <v>344</v>
      </c>
      <c r="D62" s="50" t="s">
        <v>348</v>
      </c>
      <c r="E62" s="52">
        <v>303179.52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303179.52</v>
      </c>
      <c r="L62" s="52">
        <v>303179.52</v>
      </c>
      <c r="M62" s="52">
        <v>0</v>
      </c>
    </row>
    <row r="63" spans="1:13" ht="27" customHeight="1">
      <c r="A63" s="68" t="s">
        <v>346</v>
      </c>
      <c r="B63" s="68" t="s">
        <v>347</v>
      </c>
      <c r="C63" s="68" t="s">
        <v>344</v>
      </c>
      <c r="D63" s="50" t="s">
        <v>348</v>
      </c>
      <c r="E63" s="52">
        <v>704246.4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704246.4</v>
      </c>
      <c r="L63" s="52">
        <v>704246.4</v>
      </c>
      <c r="M63" s="52">
        <v>0</v>
      </c>
    </row>
    <row r="64" spans="1:13" ht="27" customHeight="1">
      <c r="A64" s="68" t="s">
        <v>346</v>
      </c>
      <c r="B64" s="68" t="s">
        <v>347</v>
      </c>
      <c r="C64" s="68" t="s">
        <v>344</v>
      </c>
      <c r="D64" s="50" t="s">
        <v>348</v>
      </c>
      <c r="E64" s="52">
        <v>1040728.32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1040728.32</v>
      </c>
      <c r="L64" s="52">
        <v>1040728.32</v>
      </c>
      <c r="M64" s="52">
        <v>0</v>
      </c>
    </row>
    <row r="65" spans="1:13" ht="27" customHeight="1">
      <c r="A65" s="68" t="s">
        <v>346</v>
      </c>
      <c r="B65" s="68" t="s">
        <v>347</v>
      </c>
      <c r="C65" s="68" t="s">
        <v>344</v>
      </c>
      <c r="D65" s="50" t="s">
        <v>348</v>
      </c>
      <c r="E65" s="52">
        <v>324443.52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324443.52</v>
      </c>
      <c r="L65" s="52">
        <v>324443.52</v>
      </c>
      <c r="M65" s="52">
        <v>0</v>
      </c>
    </row>
    <row r="66" spans="1:13" ht="27" customHeight="1">
      <c r="A66" s="68" t="s">
        <v>346</v>
      </c>
      <c r="B66" s="68" t="s">
        <v>347</v>
      </c>
      <c r="C66" s="68" t="s">
        <v>344</v>
      </c>
      <c r="D66" s="50" t="s">
        <v>348</v>
      </c>
      <c r="E66" s="52">
        <v>796571.52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796571.52</v>
      </c>
      <c r="L66" s="52">
        <v>796571.52</v>
      </c>
      <c r="M66" s="52">
        <v>0</v>
      </c>
    </row>
    <row r="67" spans="1:13" ht="27" customHeight="1">
      <c r="A67" s="68" t="s">
        <v>346</v>
      </c>
      <c r="B67" s="68" t="s">
        <v>347</v>
      </c>
      <c r="C67" s="68" t="s">
        <v>344</v>
      </c>
      <c r="D67" s="50" t="s">
        <v>348</v>
      </c>
      <c r="E67" s="52">
        <v>513667.2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513667.2</v>
      </c>
      <c r="L67" s="52">
        <v>513667.2</v>
      </c>
      <c r="M67" s="52">
        <v>0</v>
      </c>
    </row>
    <row r="68" spans="1:13" ht="27" customHeight="1">
      <c r="A68" s="68" t="s">
        <v>346</v>
      </c>
      <c r="B68" s="68" t="s">
        <v>347</v>
      </c>
      <c r="C68" s="68" t="s">
        <v>344</v>
      </c>
      <c r="D68" s="50" t="s">
        <v>348</v>
      </c>
      <c r="E68" s="52">
        <v>753033.6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753033.6</v>
      </c>
      <c r="L68" s="52">
        <v>753033.6</v>
      </c>
      <c r="M68" s="52">
        <v>0</v>
      </c>
    </row>
    <row r="69" spans="1:13" ht="27" customHeight="1">
      <c r="A69" s="68" t="s">
        <v>346</v>
      </c>
      <c r="B69" s="68" t="s">
        <v>347</v>
      </c>
      <c r="C69" s="68" t="s">
        <v>344</v>
      </c>
      <c r="D69" s="50" t="s">
        <v>348</v>
      </c>
      <c r="E69" s="52">
        <v>456464.64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456464.64</v>
      </c>
      <c r="L69" s="52">
        <v>456464.64</v>
      </c>
      <c r="M69" s="52">
        <v>0</v>
      </c>
    </row>
    <row r="70" spans="1:13" ht="27" customHeight="1">
      <c r="A70" s="68" t="s">
        <v>346</v>
      </c>
      <c r="B70" s="68" t="s">
        <v>347</v>
      </c>
      <c r="C70" s="68" t="s">
        <v>344</v>
      </c>
      <c r="D70" s="50" t="s">
        <v>348</v>
      </c>
      <c r="E70" s="52">
        <v>3346669.44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3346669.44</v>
      </c>
      <c r="L70" s="52">
        <v>3346669.44</v>
      </c>
      <c r="M70" s="52">
        <v>0</v>
      </c>
    </row>
    <row r="71" spans="1:13" ht="27" customHeight="1">
      <c r="A71" s="68" t="s">
        <v>346</v>
      </c>
      <c r="B71" s="68" t="s">
        <v>347</v>
      </c>
      <c r="C71" s="68" t="s">
        <v>344</v>
      </c>
      <c r="D71" s="50" t="s">
        <v>348</v>
      </c>
      <c r="E71" s="52">
        <v>3637858.56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3637858.56</v>
      </c>
      <c r="L71" s="52">
        <v>3637858.56</v>
      </c>
      <c r="M71" s="52">
        <v>0</v>
      </c>
    </row>
    <row r="72" spans="1:13" ht="27" customHeight="1">
      <c r="A72" s="68" t="s">
        <v>346</v>
      </c>
      <c r="B72" s="68" t="s">
        <v>347</v>
      </c>
      <c r="C72" s="68" t="s">
        <v>344</v>
      </c>
      <c r="D72" s="50" t="s">
        <v>348</v>
      </c>
      <c r="E72" s="52">
        <v>702579.84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702579.84</v>
      </c>
      <c r="L72" s="52">
        <v>702579.84</v>
      </c>
      <c r="M72" s="52">
        <v>0</v>
      </c>
    </row>
    <row r="73" spans="1:13" ht="27" customHeight="1">
      <c r="A73" s="68" t="s">
        <v>346</v>
      </c>
      <c r="B73" s="68" t="s">
        <v>347</v>
      </c>
      <c r="C73" s="68" t="s">
        <v>344</v>
      </c>
      <c r="D73" s="50" t="s">
        <v>348</v>
      </c>
      <c r="E73" s="52">
        <v>2176312.32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2176312.32</v>
      </c>
      <c r="L73" s="52">
        <v>2176312.32</v>
      </c>
      <c r="M73" s="52">
        <v>0</v>
      </c>
    </row>
    <row r="74" spans="1:13" ht="27" customHeight="1">
      <c r="A74" s="68" t="s">
        <v>346</v>
      </c>
      <c r="B74" s="68" t="s">
        <v>347</v>
      </c>
      <c r="C74" s="68" t="s">
        <v>344</v>
      </c>
      <c r="D74" s="50" t="s">
        <v>348</v>
      </c>
      <c r="E74" s="52">
        <v>510389.76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510389.76</v>
      </c>
      <c r="L74" s="52">
        <v>510389.76</v>
      </c>
      <c r="M74" s="52">
        <v>0</v>
      </c>
    </row>
    <row r="75" spans="1:13" ht="27" customHeight="1">
      <c r="A75" s="68" t="s">
        <v>346</v>
      </c>
      <c r="B75" s="68" t="s">
        <v>347</v>
      </c>
      <c r="C75" s="68" t="s">
        <v>344</v>
      </c>
      <c r="D75" s="50" t="s">
        <v>348</v>
      </c>
      <c r="E75" s="52">
        <v>746106.24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746106.24</v>
      </c>
      <c r="L75" s="52">
        <v>746106.24</v>
      </c>
      <c r="M75" s="52">
        <v>0</v>
      </c>
    </row>
    <row r="76" spans="1:13" ht="27" customHeight="1">
      <c r="A76" s="68" t="s">
        <v>346</v>
      </c>
      <c r="B76" s="68" t="s">
        <v>347</v>
      </c>
      <c r="C76" s="68" t="s">
        <v>344</v>
      </c>
      <c r="D76" s="50" t="s">
        <v>348</v>
      </c>
      <c r="E76" s="52">
        <v>885465.6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885465.6</v>
      </c>
      <c r="L76" s="52">
        <v>885465.6</v>
      </c>
      <c r="M76" s="52">
        <v>0</v>
      </c>
    </row>
    <row r="77" spans="1:13" ht="27" customHeight="1">
      <c r="A77" s="68" t="s">
        <v>346</v>
      </c>
      <c r="B77" s="68" t="s">
        <v>347</v>
      </c>
      <c r="C77" s="68" t="s">
        <v>344</v>
      </c>
      <c r="D77" s="50" t="s">
        <v>348</v>
      </c>
      <c r="E77" s="52">
        <v>1219635.84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1219635.84</v>
      </c>
      <c r="L77" s="52">
        <v>1219635.84</v>
      </c>
      <c r="M77" s="52">
        <v>0</v>
      </c>
    </row>
    <row r="78" spans="1:13" ht="27" customHeight="1">
      <c r="A78" s="68" t="s">
        <v>346</v>
      </c>
      <c r="B78" s="68" t="s">
        <v>347</v>
      </c>
      <c r="C78" s="68" t="s">
        <v>344</v>
      </c>
      <c r="D78" s="50" t="s">
        <v>348</v>
      </c>
      <c r="E78" s="52">
        <v>620736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620736</v>
      </c>
      <c r="L78" s="52">
        <v>620736</v>
      </c>
      <c r="M78" s="52">
        <v>0</v>
      </c>
    </row>
    <row r="79" spans="1:13" ht="27" customHeight="1">
      <c r="A79" s="68" t="s">
        <v>355</v>
      </c>
      <c r="B79" s="68"/>
      <c r="C79" s="68"/>
      <c r="D79" s="50" t="s">
        <v>356</v>
      </c>
      <c r="E79" s="52">
        <f aca="true" t="shared" si="7" ref="E79:M79">E80</f>
        <v>20096886.24</v>
      </c>
      <c r="F79" s="52">
        <f t="shared" si="7"/>
        <v>0</v>
      </c>
      <c r="G79" s="52">
        <f t="shared" si="7"/>
        <v>0</v>
      </c>
      <c r="H79" s="52">
        <f t="shared" si="7"/>
        <v>0</v>
      </c>
      <c r="I79" s="52">
        <f t="shared" si="7"/>
        <v>0</v>
      </c>
      <c r="J79" s="52">
        <f t="shared" si="7"/>
        <v>0</v>
      </c>
      <c r="K79" s="52">
        <f t="shared" si="7"/>
        <v>20096886.24</v>
      </c>
      <c r="L79" s="52">
        <f t="shared" si="7"/>
        <v>20096886.24</v>
      </c>
      <c r="M79" s="52">
        <f t="shared" si="7"/>
        <v>0</v>
      </c>
    </row>
    <row r="80" spans="1:13" ht="27" customHeight="1">
      <c r="A80" s="68" t="s">
        <v>357</v>
      </c>
      <c r="B80" s="68" t="s">
        <v>315</v>
      </c>
      <c r="C80" s="68"/>
      <c r="D80" s="50" t="s">
        <v>358</v>
      </c>
      <c r="E80" s="52">
        <f aca="true" t="shared" si="8" ref="E80:M80">SUM(E81:E105)</f>
        <v>20096886.24</v>
      </c>
      <c r="F80" s="52">
        <f t="shared" si="8"/>
        <v>0</v>
      </c>
      <c r="G80" s="52">
        <f t="shared" si="8"/>
        <v>0</v>
      </c>
      <c r="H80" s="52">
        <f t="shared" si="8"/>
        <v>0</v>
      </c>
      <c r="I80" s="52">
        <f t="shared" si="8"/>
        <v>0</v>
      </c>
      <c r="J80" s="52">
        <f t="shared" si="8"/>
        <v>0</v>
      </c>
      <c r="K80" s="52">
        <f t="shared" si="8"/>
        <v>20096886.24</v>
      </c>
      <c r="L80" s="52">
        <f t="shared" si="8"/>
        <v>20096886.24</v>
      </c>
      <c r="M80" s="52">
        <f t="shared" si="8"/>
        <v>0</v>
      </c>
    </row>
    <row r="81" spans="1:13" ht="27" customHeight="1">
      <c r="A81" s="68" t="s">
        <v>359</v>
      </c>
      <c r="B81" s="68" t="s">
        <v>320</v>
      </c>
      <c r="C81" s="68" t="s">
        <v>310</v>
      </c>
      <c r="D81" s="50" t="s">
        <v>360</v>
      </c>
      <c r="E81" s="52">
        <v>1699899.84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1699899.84</v>
      </c>
      <c r="L81" s="52">
        <v>1699899.84</v>
      </c>
      <c r="M81" s="52">
        <v>0</v>
      </c>
    </row>
    <row r="82" spans="1:13" ht="27" customHeight="1">
      <c r="A82" s="68" t="s">
        <v>359</v>
      </c>
      <c r="B82" s="68" t="s">
        <v>320</v>
      </c>
      <c r="C82" s="68" t="s">
        <v>310</v>
      </c>
      <c r="D82" s="50" t="s">
        <v>360</v>
      </c>
      <c r="E82" s="52">
        <v>995564.16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995564.16</v>
      </c>
      <c r="L82" s="52">
        <v>995564.16</v>
      </c>
      <c r="M82" s="52">
        <v>0</v>
      </c>
    </row>
    <row r="83" spans="1:13" ht="27" customHeight="1">
      <c r="A83" s="68" t="s">
        <v>359</v>
      </c>
      <c r="B83" s="68" t="s">
        <v>320</v>
      </c>
      <c r="C83" s="68" t="s">
        <v>310</v>
      </c>
      <c r="D83" s="50" t="s">
        <v>360</v>
      </c>
      <c r="E83" s="52">
        <v>434911.68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434911.68</v>
      </c>
      <c r="L83" s="52">
        <v>434911.68</v>
      </c>
      <c r="M83" s="52">
        <v>0</v>
      </c>
    </row>
    <row r="84" spans="1:13" ht="27" customHeight="1">
      <c r="A84" s="68" t="s">
        <v>359</v>
      </c>
      <c r="B84" s="68" t="s">
        <v>320</v>
      </c>
      <c r="C84" s="68" t="s">
        <v>310</v>
      </c>
      <c r="D84" s="50" t="s">
        <v>360</v>
      </c>
      <c r="E84" s="52">
        <v>465552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465552</v>
      </c>
      <c r="L84" s="52">
        <v>465552</v>
      </c>
      <c r="M84" s="52">
        <v>0</v>
      </c>
    </row>
    <row r="85" spans="1:13" ht="27" customHeight="1">
      <c r="A85" s="68" t="s">
        <v>359</v>
      </c>
      <c r="B85" s="68" t="s">
        <v>320</v>
      </c>
      <c r="C85" s="68" t="s">
        <v>310</v>
      </c>
      <c r="D85" s="50" t="s">
        <v>360</v>
      </c>
      <c r="E85" s="52">
        <v>780546.24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780546.24</v>
      </c>
      <c r="L85" s="52">
        <v>780546.24</v>
      </c>
      <c r="M85" s="52">
        <v>0</v>
      </c>
    </row>
    <row r="86" spans="1:13" ht="27" customHeight="1">
      <c r="A86" s="68" t="s">
        <v>359</v>
      </c>
      <c r="B86" s="68" t="s">
        <v>320</v>
      </c>
      <c r="C86" s="68" t="s">
        <v>310</v>
      </c>
      <c r="D86" s="50" t="s">
        <v>360</v>
      </c>
      <c r="E86" s="52">
        <v>342348.48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342348.48</v>
      </c>
      <c r="L86" s="52">
        <v>342348.48</v>
      </c>
      <c r="M86" s="52">
        <v>0</v>
      </c>
    </row>
    <row r="87" spans="1:13" ht="27" customHeight="1">
      <c r="A87" s="68" t="s">
        <v>359</v>
      </c>
      <c r="B87" s="68" t="s">
        <v>320</v>
      </c>
      <c r="C87" s="68" t="s">
        <v>310</v>
      </c>
      <c r="D87" s="50" t="s">
        <v>360</v>
      </c>
      <c r="E87" s="52">
        <v>227384.64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227384.64</v>
      </c>
      <c r="L87" s="52">
        <v>227384.64</v>
      </c>
      <c r="M87" s="52">
        <v>0</v>
      </c>
    </row>
    <row r="88" spans="1:13" ht="27" customHeight="1">
      <c r="A88" s="68" t="s">
        <v>359</v>
      </c>
      <c r="B88" s="68" t="s">
        <v>320</v>
      </c>
      <c r="C88" s="68" t="s">
        <v>310</v>
      </c>
      <c r="D88" s="50" t="s">
        <v>360</v>
      </c>
      <c r="E88" s="52">
        <v>243332.64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243332.64</v>
      </c>
      <c r="L88" s="52">
        <v>243332.64</v>
      </c>
      <c r="M88" s="52">
        <v>0</v>
      </c>
    </row>
    <row r="89" spans="1:13" ht="27" customHeight="1">
      <c r="A89" s="68" t="s">
        <v>359</v>
      </c>
      <c r="B89" s="68" t="s">
        <v>320</v>
      </c>
      <c r="C89" s="68" t="s">
        <v>310</v>
      </c>
      <c r="D89" s="50" t="s">
        <v>360</v>
      </c>
      <c r="E89" s="52">
        <v>559579.68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559579.68</v>
      </c>
      <c r="L89" s="52">
        <v>559579.68</v>
      </c>
      <c r="M89" s="52">
        <v>0</v>
      </c>
    </row>
    <row r="90" spans="1:13" ht="27" customHeight="1">
      <c r="A90" s="68" t="s">
        <v>359</v>
      </c>
      <c r="B90" s="68" t="s">
        <v>320</v>
      </c>
      <c r="C90" s="68" t="s">
        <v>310</v>
      </c>
      <c r="D90" s="50" t="s">
        <v>360</v>
      </c>
      <c r="E90" s="52">
        <v>597428.64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597428.64</v>
      </c>
      <c r="L90" s="52">
        <v>597428.64</v>
      </c>
      <c r="M90" s="52">
        <v>0</v>
      </c>
    </row>
    <row r="91" spans="1:13" ht="27" customHeight="1">
      <c r="A91" s="68" t="s">
        <v>359</v>
      </c>
      <c r="B91" s="68" t="s">
        <v>320</v>
      </c>
      <c r="C91" s="68" t="s">
        <v>310</v>
      </c>
      <c r="D91" s="50" t="s">
        <v>360</v>
      </c>
      <c r="E91" s="52">
        <v>413827.2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413827.2</v>
      </c>
      <c r="L91" s="52">
        <v>413827.2</v>
      </c>
      <c r="M91" s="52">
        <v>0</v>
      </c>
    </row>
    <row r="92" spans="1:13" ht="27" customHeight="1">
      <c r="A92" s="68" t="s">
        <v>359</v>
      </c>
      <c r="B92" s="68" t="s">
        <v>320</v>
      </c>
      <c r="C92" s="68" t="s">
        <v>310</v>
      </c>
      <c r="D92" s="50" t="s">
        <v>360</v>
      </c>
      <c r="E92" s="52">
        <v>1632234.24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1632234.24</v>
      </c>
      <c r="L92" s="52">
        <v>1632234.24</v>
      </c>
      <c r="M92" s="52">
        <v>0</v>
      </c>
    </row>
    <row r="93" spans="1:13" ht="27" customHeight="1">
      <c r="A93" s="68" t="s">
        <v>359</v>
      </c>
      <c r="B93" s="68" t="s">
        <v>320</v>
      </c>
      <c r="C93" s="68" t="s">
        <v>310</v>
      </c>
      <c r="D93" s="50" t="s">
        <v>360</v>
      </c>
      <c r="E93" s="52">
        <v>564775.2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564775.2</v>
      </c>
      <c r="L93" s="52">
        <v>564775.2</v>
      </c>
      <c r="M93" s="52">
        <v>0</v>
      </c>
    </row>
    <row r="94" spans="1:13" ht="27" customHeight="1">
      <c r="A94" s="68" t="s">
        <v>359</v>
      </c>
      <c r="B94" s="68" t="s">
        <v>320</v>
      </c>
      <c r="C94" s="68" t="s">
        <v>310</v>
      </c>
      <c r="D94" s="50" t="s">
        <v>360</v>
      </c>
      <c r="E94" s="52">
        <v>385250.4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385250.4</v>
      </c>
      <c r="L94" s="52">
        <v>385250.4</v>
      </c>
      <c r="M94" s="52">
        <v>0</v>
      </c>
    </row>
    <row r="95" spans="1:13" ht="27" customHeight="1">
      <c r="A95" s="68" t="s">
        <v>359</v>
      </c>
      <c r="B95" s="68" t="s">
        <v>320</v>
      </c>
      <c r="C95" s="68" t="s">
        <v>310</v>
      </c>
      <c r="D95" s="50" t="s">
        <v>360</v>
      </c>
      <c r="E95" s="52">
        <v>829398.24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829398.24</v>
      </c>
      <c r="L95" s="52">
        <v>829398.24</v>
      </c>
      <c r="M95" s="52">
        <v>0</v>
      </c>
    </row>
    <row r="96" spans="1:13" ht="27" customHeight="1">
      <c r="A96" s="68" t="s">
        <v>359</v>
      </c>
      <c r="B96" s="68" t="s">
        <v>320</v>
      </c>
      <c r="C96" s="68" t="s">
        <v>310</v>
      </c>
      <c r="D96" s="50" t="s">
        <v>360</v>
      </c>
      <c r="E96" s="52">
        <v>2510002.08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2510002.08</v>
      </c>
      <c r="L96" s="52">
        <v>2510002.08</v>
      </c>
      <c r="M96" s="52">
        <v>0</v>
      </c>
    </row>
    <row r="97" spans="1:13" ht="27" customHeight="1">
      <c r="A97" s="68" t="s">
        <v>359</v>
      </c>
      <c r="B97" s="68" t="s">
        <v>320</v>
      </c>
      <c r="C97" s="68" t="s">
        <v>310</v>
      </c>
      <c r="D97" s="50" t="s">
        <v>360</v>
      </c>
      <c r="E97" s="52">
        <v>2728393.92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2728393.92</v>
      </c>
      <c r="L97" s="52">
        <v>2728393.92</v>
      </c>
      <c r="M97" s="52">
        <v>0</v>
      </c>
    </row>
    <row r="98" spans="1:13" ht="27" customHeight="1">
      <c r="A98" s="68" t="s">
        <v>359</v>
      </c>
      <c r="B98" s="68" t="s">
        <v>320</v>
      </c>
      <c r="C98" s="68" t="s">
        <v>310</v>
      </c>
      <c r="D98" s="50" t="s">
        <v>360</v>
      </c>
      <c r="E98" s="52">
        <v>664099.2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664099.2</v>
      </c>
      <c r="L98" s="52">
        <v>664099.2</v>
      </c>
      <c r="M98" s="52">
        <v>0</v>
      </c>
    </row>
    <row r="99" spans="1:13" ht="27" customHeight="1">
      <c r="A99" s="68" t="s">
        <v>359</v>
      </c>
      <c r="B99" s="68" t="s">
        <v>320</v>
      </c>
      <c r="C99" s="68" t="s">
        <v>310</v>
      </c>
      <c r="D99" s="50" t="s">
        <v>360</v>
      </c>
      <c r="E99" s="52">
        <v>526934.88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526934.88</v>
      </c>
      <c r="L99" s="52">
        <v>526934.88</v>
      </c>
      <c r="M99" s="52">
        <v>0</v>
      </c>
    </row>
    <row r="100" spans="1:13" ht="27" customHeight="1">
      <c r="A100" s="68" t="s">
        <v>359</v>
      </c>
      <c r="B100" s="68" t="s">
        <v>320</v>
      </c>
      <c r="C100" s="68" t="s">
        <v>310</v>
      </c>
      <c r="D100" s="50" t="s">
        <v>360</v>
      </c>
      <c r="E100" s="52">
        <v>914726.88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914726.88</v>
      </c>
      <c r="L100" s="52">
        <v>914726.88</v>
      </c>
      <c r="M100" s="52">
        <v>0</v>
      </c>
    </row>
    <row r="101" spans="1:13" ht="27" customHeight="1">
      <c r="A101" s="68" t="s">
        <v>359</v>
      </c>
      <c r="B101" s="68" t="s">
        <v>320</v>
      </c>
      <c r="C101" s="68" t="s">
        <v>310</v>
      </c>
      <c r="D101" s="50" t="s">
        <v>360</v>
      </c>
      <c r="E101" s="52">
        <v>277907.04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277907.04</v>
      </c>
      <c r="L101" s="52">
        <v>277907.04</v>
      </c>
      <c r="M101" s="52">
        <v>0</v>
      </c>
    </row>
    <row r="102" spans="1:13" ht="27" customHeight="1">
      <c r="A102" s="68" t="s">
        <v>359</v>
      </c>
      <c r="B102" s="68" t="s">
        <v>320</v>
      </c>
      <c r="C102" s="68" t="s">
        <v>310</v>
      </c>
      <c r="D102" s="50" t="s">
        <v>360</v>
      </c>
      <c r="E102" s="52">
        <v>6611.04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6611.04</v>
      </c>
      <c r="L102" s="52">
        <v>6611.04</v>
      </c>
      <c r="M102" s="52">
        <v>0</v>
      </c>
    </row>
    <row r="103" spans="1:13" ht="27" customHeight="1">
      <c r="A103" s="68" t="s">
        <v>359</v>
      </c>
      <c r="B103" s="68" t="s">
        <v>320</v>
      </c>
      <c r="C103" s="68" t="s">
        <v>310</v>
      </c>
      <c r="D103" s="50" t="s">
        <v>360</v>
      </c>
      <c r="E103" s="52">
        <v>1385200.8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1385200.8</v>
      </c>
      <c r="L103" s="52">
        <v>1385200.8</v>
      </c>
      <c r="M103" s="52">
        <v>0</v>
      </c>
    </row>
    <row r="104" spans="1:13" ht="27" customHeight="1">
      <c r="A104" s="68" t="s">
        <v>359</v>
      </c>
      <c r="B104" s="68" t="s">
        <v>320</v>
      </c>
      <c r="C104" s="68" t="s">
        <v>310</v>
      </c>
      <c r="D104" s="50" t="s">
        <v>360</v>
      </c>
      <c r="E104" s="52">
        <v>528184.8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528184.8</v>
      </c>
      <c r="L104" s="52">
        <v>528184.8</v>
      </c>
      <c r="M104" s="52">
        <v>0</v>
      </c>
    </row>
    <row r="105" spans="1:13" ht="27" customHeight="1">
      <c r="A105" s="68" t="s">
        <v>359</v>
      </c>
      <c r="B105" s="68" t="s">
        <v>320</v>
      </c>
      <c r="C105" s="68" t="s">
        <v>310</v>
      </c>
      <c r="D105" s="50" t="s">
        <v>360</v>
      </c>
      <c r="E105" s="52">
        <v>382792.32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382792.32</v>
      </c>
      <c r="L105" s="52">
        <v>382792.32</v>
      </c>
      <c r="M105" s="52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375" style="13" customWidth="1"/>
    <col min="4" max="4" width="14.75390625" style="13" customWidth="1"/>
    <col min="5" max="5" width="17.875" style="13" customWidth="1"/>
    <col min="6" max="16384" width="9.00390625" style="13" customWidth="1"/>
  </cols>
  <sheetData>
    <row r="1" ht="13.5" customHeight="1"/>
    <row r="2" spans="1:25" ht="37.5" customHeight="1">
      <c r="A2" s="157" t="s">
        <v>182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32" ht="16.5" customHeight="1">
      <c r="A3" s="109" t="s">
        <v>361</v>
      </c>
      <c r="B3" s="109"/>
      <c r="C3" s="109"/>
      <c r="D3" s="109"/>
      <c r="E3" s="109"/>
      <c r="AF3" s="17" t="s">
        <v>1</v>
      </c>
    </row>
    <row r="4" spans="1:32" ht="18" customHeight="1">
      <c r="A4" s="123" t="s">
        <v>67</v>
      </c>
      <c r="B4" s="149"/>
      <c r="C4" s="124"/>
      <c r="D4" s="118" t="s">
        <v>71</v>
      </c>
      <c r="E4" s="118" t="s">
        <v>59</v>
      </c>
      <c r="F4" s="165" t="s">
        <v>121</v>
      </c>
      <c r="G4" s="165" t="s">
        <v>122</v>
      </c>
      <c r="H4" s="165" t="s">
        <v>123</v>
      </c>
      <c r="I4" s="118" t="s">
        <v>124</v>
      </c>
      <c r="J4" s="165" t="s">
        <v>125</v>
      </c>
      <c r="K4" s="165" t="s">
        <v>126</v>
      </c>
      <c r="L4" s="165" t="s">
        <v>127</v>
      </c>
      <c r="M4" s="166" t="s">
        <v>142</v>
      </c>
      <c r="N4" s="165" t="s">
        <v>128</v>
      </c>
      <c r="O4" s="165" t="s">
        <v>129</v>
      </c>
      <c r="P4" s="168" t="s">
        <v>130</v>
      </c>
      <c r="Q4" s="165" t="s">
        <v>131</v>
      </c>
      <c r="R4" s="165" t="s">
        <v>132</v>
      </c>
      <c r="S4" s="165" t="s">
        <v>133</v>
      </c>
      <c r="T4" s="168" t="s">
        <v>134</v>
      </c>
      <c r="U4" s="165" t="s">
        <v>135</v>
      </c>
      <c r="V4" s="165" t="s">
        <v>136</v>
      </c>
      <c r="W4" s="165" t="s">
        <v>137</v>
      </c>
      <c r="X4" s="165" t="s">
        <v>138</v>
      </c>
      <c r="Y4" s="165" t="s">
        <v>139</v>
      </c>
      <c r="Z4" s="118" t="s">
        <v>147</v>
      </c>
      <c r="AA4" s="118" t="s">
        <v>183</v>
      </c>
      <c r="AB4" s="118" t="s">
        <v>145</v>
      </c>
      <c r="AC4" s="118" t="s">
        <v>144</v>
      </c>
      <c r="AD4" s="118" t="s">
        <v>143</v>
      </c>
      <c r="AE4" s="118" t="s">
        <v>141</v>
      </c>
      <c r="AF4" s="118" t="s">
        <v>140</v>
      </c>
    </row>
    <row r="5" spans="1:32" ht="22.5" customHeight="1">
      <c r="A5" s="21" t="s">
        <v>68</v>
      </c>
      <c r="B5" s="21" t="s">
        <v>69</v>
      </c>
      <c r="C5" s="21" t="s">
        <v>70</v>
      </c>
      <c r="D5" s="119"/>
      <c r="E5" s="119"/>
      <c r="F5" s="166"/>
      <c r="G5" s="166"/>
      <c r="H5" s="166"/>
      <c r="I5" s="164"/>
      <c r="J5" s="166"/>
      <c r="K5" s="166"/>
      <c r="L5" s="166"/>
      <c r="M5" s="167"/>
      <c r="N5" s="166"/>
      <c r="O5" s="166"/>
      <c r="P5" s="169"/>
      <c r="Q5" s="166"/>
      <c r="R5" s="166"/>
      <c r="S5" s="166"/>
      <c r="T5" s="169"/>
      <c r="U5" s="166"/>
      <c r="V5" s="166"/>
      <c r="W5" s="166"/>
      <c r="X5" s="166"/>
      <c r="Y5" s="166"/>
      <c r="Z5" s="119"/>
      <c r="AA5" s="119"/>
      <c r="AB5" s="119"/>
      <c r="AC5" s="119"/>
      <c r="AD5" s="119"/>
      <c r="AE5" s="119"/>
      <c r="AF5" s="119"/>
    </row>
    <row r="6" spans="1:32" ht="27" customHeight="1">
      <c r="A6" s="68"/>
      <c r="B6" s="68"/>
      <c r="C6" s="68"/>
      <c r="D6" s="50" t="s">
        <v>74</v>
      </c>
      <c r="E6" s="52">
        <f aca="true" t="shared" si="0" ref="E6:AF6">E7</f>
        <v>56822604.44</v>
      </c>
      <c r="F6" s="52">
        <f t="shared" si="0"/>
        <v>18840700</v>
      </c>
      <c r="G6" s="52">
        <f t="shared" si="0"/>
        <v>2280000</v>
      </c>
      <c r="H6" s="52">
        <f t="shared" si="0"/>
        <v>1962000</v>
      </c>
      <c r="I6" s="52">
        <f t="shared" si="0"/>
        <v>2893000</v>
      </c>
      <c r="J6" s="52">
        <f t="shared" si="0"/>
        <v>955400</v>
      </c>
      <c r="K6" s="52">
        <f t="shared" si="0"/>
        <v>0</v>
      </c>
      <c r="L6" s="52">
        <f t="shared" si="0"/>
        <v>0</v>
      </c>
      <c r="M6" s="52">
        <f t="shared" si="0"/>
        <v>0</v>
      </c>
      <c r="N6" s="52">
        <f t="shared" si="0"/>
        <v>766000</v>
      </c>
      <c r="O6" s="52">
        <f t="shared" si="0"/>
        <v>12397920</v>
      </c>
      <c r="P6" s="52">
        <f t="shared" si="0"/>
        <v>150000</v>
      </c>
      <c r="Q6" s="52">
        <f t="shared" si="0"/>
        <v>503000</v>
      </c>
      <c r="R6" s="52">
        <f t="shared" si="0"/>
        <v>738000</v>
      </c>
      <c r="S6" s="52">
        <f t="shared" si="0"/>
        <v>84000</v>
      </c>
      <c r="T6" s="52">
        <f t="shared" si="0"/>
        <v>706000</v>
      </c>
      <c r="U6" s="52">
        <f t="shared" si="0"/>
        <v>1420000</v>
      </c>
      <c r="V6" s="52">
        <f t="shared" si="0"/>
        <v>3800000</v>
      </c>
      <c r="W6" s="52">
        <f t="shared" si="0"/>
        <v>0</v>
      </c>
      <c r="X6" s="52">
        <f t="shared" si="0"/>
        <v>2009080</v>
      </c>
      <c r="Y6" s="52">
        <f t="shared" si="0"/>
        <v>5931596.4399999995</v>
      </c>
      <c r="Z6" s="52">
        <f t="shared" si="0"/>
        <v>0</v>
      </c>
      <c r="AA6" s="52">
        <f t="shared" si="0"/>
        <v>2480</v>
      </c>
      <c r="AB6" s="52">
        <f t="shared" si="0"/>
        <v>0</v>
      </c>
      <c r="AC6" s="52">
        <f t="shared" si="0"/>
        <v>0</v>
      </c>
      <c r="AD6" s="52">
        <f t="shared" si="0"/>
        <v>830000</v>
      </c>
      <c r="AE6" s="52">
        <f t="shared" si="0"/>
        <v>450000</v>
      </c>
      <c r="AF6" s="52">
        <f t="shared" si="0"/>
        <v>103428</v>
      </c>
    </row>
    <row r="7" spans="1:32" ht="27" customHeight="1">
      <c r="A7" s="68" t="s">
        <v>307</v>
      </c>
      <c r="B7" s="68"/>
      <c r="C7" s="68"/>
      <c r="D7" s="50" t="s">
        <v>308</v>
      </c>
      <c r="E7" s="52">
        <f aca="true" t="shared" si="1" ref="E7:AF7">E8+E14+E21+E24+E26+E28</f>
        <v>56822604.44</v>
      </c>
      <c r="F7" s="52">
        <f t="shared" si="1"/>
        <v>18840700</v>
      </c>
      <c r="G7" s="52">
        <f t="shared" si="1"/>
        <v>2280000</v>
      </c>
      <c r="H7" s="52">
        <f t="shared" si="1"/>
        <v>1962000</v>
      </c>
      <c r="I7" s="52">
        <f t="shared" si="1"/>
        <v>2893000</v>
      </c>
      <c r="J7" s="52">
        <f t="shared" si="1"/>
        <v>955400</v>
      </c>
      <c r="K7" s="52">
        <f t="shared" si="1"/>
        <v>0</v>
      </c>
      <c r="L7" s="52">
        <f t="shared" si="1"/>
        <v>0</v>
      </c>
      <c r="M7" s="52">
        <f t="shared" si="1"/>
        <v>0</v>
      </c>
      <c r="N7" s="52">
        <f t="shared" si="1"/>
        <v>766000</v>
      </c>
      <c r="O7" s="52">
        <f t="shared" si="1"/>
        <v>12397920</v>
      </c>
      <c r="P7" s="52">
        <f t="shared" si="1"/>
        <v>150000</v>
      </c>
      <c r="Q7" s="52">
        <f t="shared" si="1"/>
        <v>503000</v>
      </c>
      <c r="R7" s="52">
        <f t="shared" si="1"/>
        <v>738000</v>
      </c>
      <c r="S7" s="52">
        <f t="shared" si="1"/>
        <v>84000</v>
      </c>
      <c r="T7" s="52">
        <f t="shared" si="1"/>
        <v>706000</v>
      </c>
      <c r="U7" s="52">
        <f t="shared" si="1"/>
        <v>1420000</v>
      </c>
      <c r="V7" s="52">
        <f t="shared" si="1"/>
        <v>3800000</v>
      </c>
      <c r="W7" s="52">
        <f t="shared" si="1"/>
        <v>0</v>
      </c>
      <c r="X7" s="52">
        <f t="shared" si="1"/>
        <v>2009080</v>
      </c>
      <c r="Y7" s="52">
        <f t="shared" si="1"/>
        <v>5931596.4399999995</v>
      </c>
      <c r="Z7" s="52">
        <f t="shared" si="1"/>
        <v>0</v>
      </c>
      <c r="AA7" s="52">
        <f t="shared" si="1"/>
        <v>2480</v>
      </c>
      <c r="AB7" s="52">
        <f t="shared" si="1"/>
        <v>0</v>
      </c>
      <c r="AC7" s="52">
        <f t="shared" si="1"/>
        <v>0</v>
      </c>
      <c r="AD7" s="52">
        <f t="shared" si="1"/>
        <v>830000</v>
      </c>
      <c r="AE7" s="52">
        <f t="shared" si="1"/>
        <v>450000</v>
      </c>
      <c r="AF7" s="52">
        <f t="shared" si="1"/>
        <v>103428</v>
      </c>
    </row>
    <row r="8" spans="1:32" ht="27" customHeight="1">
      <c r="A8" s="68" t="s">
        <v>309</v>
      </c>
      <c r="B8" s="68" t="s">
        <v>310</v>
      </c>
      <c r="C8" s="68"/>
      <c r="D8" s="50" t="s">
        <v>311</v>
      </c>
      <c r="E8" s="52">
        <f aca="true" t="shared" si="2" ref="E8:AF8">SUM(E9:E13)</f>
        <v>16294824.44</v>
      </c>
      <c r="F8" s="52">
        <f t="shared" si="2"/>
        <v>1060000</v>
      </c>
      <c r="G8" s="52">
        <f t="shared" si="2"/>
        <v>850000</v>
      </c>
      <c r="H8" s="52">
        <f t="shared" si="2"/>
        <v>510000</v>
      </c>
      <c r="I8" s="52">
        <f t="shared" si="2"/>
        <v>30000</v>
      </c>
      <c r="J8" s="52">
        <f t="shared" si="2"/>
        <v>520000</v>
      </c>
      <c r="K8" s="52">
        <f t="shared" si="2"/>
        <v>0</v>
      </c>
      <c r="L8" s="52">
        <f t="shared" si="2"/>
        <v>0</v>
      </c>
      <c r="M8" s="52">
        <f t="shared" si="2"/>
        <v>0</v>
      </c>
      <c r="N8" s="52">
        <f t="shared" si="2"/>
        <v>340000</v>
      </c>
      <c r="O8" s="52">
        <f t="shared" si="2"/>
        <v>5770000</v>
      </c>
      <c r="P8" s="52">
        <f t="shared" si="2"/>
        <v>100000</v>
      </c>
      <c r="Q8" s="52">
        <f t="shared" si="2"/>
        <v>100000</v>
      </c>
      <c r="R8" s="52">
        <f t="shared" si="2"/>
        <v>140000</v>
      </c>
      <c r="S8" s="52">
        <f t="shared" si="2"/>
        <v>0</v>
      </c>
      <c r="T8" s="52">
        <f t="shared" si="2"/>
        <v>0</v>
      </c>
      <c r="U8" s="52">
        <f t="shared" si="2"/>
        <v>120000</v>
      </c>
      <c r="V8" s="52">
        <f t="shared" si="2"/>
        <v>1000000</v>
      </c>
      <c r="W8" s="52">
        <f t="shared" si="2"/>
        <v>0</v>
      </c>
      <c r="X8" s="52">
        <f t="shared" si="2"/>
        <v>1600000</v>
      </c>
      <c r="Y8" s="52">
        <f t="shared" si="2"/>
        <v>4054824.44</v>
      </c>
      <c r="Z8" s="52">
        <f t="shared" si="2"/>
        <v>0</v>
      </c>
      <c r="AA8" s="52">
        <f t="shared" si="2"/>
        <v>0</v>
      </c>
      <c r="AB8" s="52">
        <f t="shared" si="2"/>
        <v>0</v>
      </c>
      <c r="AC8" s="52">
        <f t="shared" si="2"/>
        <v>0</v>
      </c>
      <c r="AD8" s="52">
        <f t="shared" si="2"/>
        <v>0</v>
      </c>
      <c r="AE8" s="52">
        <f t="shared" si="2"/>
        <v>100000</v>
      </c>
      <c r="AF8" s="52">
        <f t="shared" si="2"/>
        <v>0</v>
      </c>
    </row>
    <row r="9" spans="1:32" ht="27" customHeight="1">
      <c r="A9" s="68" t="s">
        <v>312</v>
      </c>
      <c r="B9" s="68" t="s">
        <v>313</v>
      </c>
      <c r="C9" s="68" t="s">
        <v>310</v>
      </c>
      <c r="D9" s="50" t="s">
        <v>314</v>
      </c>
      <c r="E9" s="52">
        <v>700000</v>
      </c>
      <c r="F9" s="52">
        <v>700000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</row>
    <row r="10" spans="1:32" ht="27" customHeight="1">
      <c r="A10" s="68" t="s">
        <v>312</v>
      </c>
      <c r="B10" s="68" t="s">
        <v>313</v>
      </c>
      <c r="C10" s="68" t="s">
        <v>315</v>
      </c>
      <c r="D10" s="50" t="s">
        <v>316</v>
      </c>
      <c r="E10" s="52">
        <v>1200000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1200000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</row>
    <row r="11" spans="1:32" ht="27" customHeight="1">
      <c r="A11" s="68" t="s">
        <v>312</v>
      </c>
      <c r="B11" s="68" t="s">
        <v>313</v>
      </c>
      <c r="C11" s="68" t="s">
        <v>317</v>
      </c>
      <c r="D11" s="50" t="s">
        <v>318</v>
      </c>
      <c r="E11" s="52">
        <v>200000</v>
      </c>
      <c r="F11" s="52">
        <v>200000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</row>
    <row r="12" spans="1:32" ht="27" customHeight="1">
      <c r="A12" s="68" t="s">
        <v>312</v>
      </c>
      <c r="B12" s="68" t="s">
        <v>313</v>
      </c>
      <c r="C12" s="68" t="s">
        <v>317</v>
      </c>
      <c r="D12" s="50" t="s">
        <v>318</v>
      </c>
      <c r="E12" s="52">
        <v>3354824.44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3354824.44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</row>
    <row r="13" spans="1:32" ht="27" customHeight="1">
      <c r="A13" s="68" t="s">
        <v>312</v>
      </c>
      <c r="B13" s="68" t="s">
        <v>313</v>
      </c>
      <c r="C13" s="68" t="s">
        <v>317</v>
      </c>
      <c r="D13" s="50" t="s">
        <v>318</v>
      </c>
      <c r="E13" s="52">
        <v>10840000</v>
      </c>
      <c r="F13" s="52">
        <v>160000</v>
      </c>
      <c r="G13" s="52">
        <v>850000</v>
      </c>
      <c r="H13" s="52">
        <v>510000</v>
      </c>
      <c r="I13" s="52">
        <v>30000</v>
      </c>
      <c r="J13" s="52">
        <v>520000</v>
      </c>
      <c r="K13" s="52">
        <v>0</v>
      </c>
      <c r="L13" s="52">
        <v>0</v>
      </c>
      <c r="M13" s="52">
        <v>0</v>
      </c>
      <c r="N13" s="52">
        <v>340000</v>
      </c>
      <c r="O13" s="52">
        <v>4570000</v>
      </c>
      <c r="P13" s="52">
        <v>100000</v>
      </c>
      <c r="Q13" s="52">
        <v>100000</v>
      </c>
      <c r="R13" s="52">
        <v>140000</v>
      </c>
      <c r="S13" s="52">
        <v>0</v>
      </c>
      <c r="T13" s="52">
        <v>0</v>
      </c>
      <c r="U13" s="52">
        <v>120000</v>
      </c>
      <c r="V13" s="52">
        <v>1000000</v>
      </c>
      <c r="W13" s="52">
        <v>0</v>
      </c>
      <c r="X13" s="52">
        <v>1600000</v>
      </c>
      <c r="Y13" s="52">
        <v>700000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100000</v>
      </c>
      <c r="AF13" s="52">
        <v>0</v>
      </c>
    </row>
    <row r="14" spans="1:32" ht="27" customHeight="1">
      <c r="A14" s="68" t="s">
        <v>309</v>
      </c>
      <c r="B14" s="68" t="s">
        <v>315</v>
      </c>
      <c r="C14" s="68"/>
      <c r="D14" s="50" t="s">
        <v>319</v>
      </c>
      <c r="E14" s="52">
        <f aca="true" t="shared" si="3" ref="E14:AF14">SUM(E15:E20)</f>
        <v>29073780</v>
      </c>
      <c r="F14" s="52">
        <f t="shared" si="3"/>
        <v>15235700</v>
      </c>
      <c r="G14" s="52">
        <f t="shared" si="3"/>
        <v>1024000</v>
      </c>
      <c r="H14" s="52">
        <f t="shared" si="3"/>
        <v>948000</v>
      </c>
      <c r="I14" s="52">
        <f t="shared" si="3"/>
        <v>1237000</v>
      </c>
      <c r="J14" s="52">
        <f t="shared" si="3"/>
        <v>435400</v>
      </c>
      <c r="K14" s="52">
        <f t="shared" si="3"/>
        <v>0</v>
      </c>
      <c r="L14" s="52">
        <f t="shared" si="3"/>
        <v>0</v>
      </c>
      <c r="M14" s="52">
        <f t="shared" si="3"/>
        <v>0</v>
      </c>
      <c r="N14" s="52">
        <f t="shared" si="3"/>
        <v>420000</v>
      </c>
      <c r="O14" s="52">
        <f t="shared" si="3"/>
        <v>3989920</v>
      </c>
      <c r="P14" s="52">
        <f t="shared" si="3"/>
        <v>50000</v>
      </c>
      <c r="Q14" s="52">
        <f t="shared" si="3"/>
        <v>400000</v>
      </c>
      <c r="R14" s="52">
        <f t="shared" si="3"/>
        <v>598000</v>
      </c>
      <c r="S14" s="52">
        <f t="shared" si="3"/>
        <v>78000</v>
      </c>
      <c r="T14" s="52">
        <f t="shared" si="3"/>
        <v>700000</v>
      </c>
      <c r="U14" s="52">
        <f t="shared" si="3"/>
        <v>1100000</v>
      </c>
      <c r="V14" s="52">
        <f t="shared" si="3"/>
        <v>0</v>
      </c>
      <c r="W14" s="52">
        <f t="shared" si="3"/>
        <v>0</v>
      </c>
      <c r="X14" s="52">
        <f t="shared" si="3"/>
        <v>397080</v>
      </c>
      <c r="Y14" s="52">
        <f t="shared" si="3"/>
        <v>1174772</v>
      </c>
      <c r="Z14" s="52">
        <f t="shared" si="3"/>
        <v>0</v>
      </c>
      <c r="AA14" s="52">
        <f t="shared" si="3"/>
        <v>2480</v>
      </c>
      <c r="AB14" s="52">
        <f t="shared" si="3"/>
        <v>0</v>
      </c>
      <c r="AC14" s="52">
        <f t="shared" si="3"/>
        <v>0</v>
      </c>
      <c r="AD14" s="52">
        <f t="shared" si="3"/>
        <v>830000</v>
      </c>
      <c r="AE14" s="52">
        <f t="shared" si="3"/>
        <v>350000</v>
      </c>
      <c r="AF14" s="52">
        <f t="shared" si="3"/>
        <v>103428</v>
      </c>
    </row>
    <row r="15" spans="1:32" ht="27" customHeight="1">
      <c r="A15" s="68" t="s">
        <v>312</v>
      </c>
      <c r="B15" s="68" t="s">
        <v>320</v>
      </c>
      <c r="C15" s="68" t="s">
        <v>310</v>
      </c>
      <c r="D15" s="50" t="s">
        <v>321</v>
      </c>
      <c r="E15" s="52">
        <v>2150000</v>
      </c>
      <c r="F15" s="52">
        <v>2150000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</row>
    <row r="16" spans="1:32" ht="27" customHeight="1">
      <c r="A16" s="68" t="s">
        <v>312</v>
      </c>
      <c r="B16" s="68" t="s">
        <v>320</v>
      </c>
      <c r="C16" s="68" t="s">
        <v>325</v>
      </c>
      <c r="D16" s="50" t="s">
        <v>326</v>
      </c>
      <c r="E16" s="52">
        <v>7218680</v>
      </c>
      <c r="F16" s="52">
        <v>550000</v>
      </c>
      <c r="G16" s="52">
        <v>400000</v>
      </c>
      <c r="H16" s="52">
        <v>550000</v>
      </c>
      <c r="I16" s="52">
        <v>700000</v>
      </c>
      <c r="J16" s="52">
        <v>350000</v>
      </c>
      <c r="K16" s="52">
        <v>0</v>
      </c>
      <c r="L16" s="52">
        <v>0</v>
      </c>
      <c r="M16" s="52">
        <v>0</v>
      </c>
      <c r="N16" s="52">
        <v>350000</v>
      </c>
      <c r="O16" s="52">
        <v>600000</v>
      </c>
      <c r="P16" s="52">
        <v>0</v>
      </c>
      <c r="Q16" s="52">
        <v>350000</v>
      </c>
      <c r="R16" s="52">
        <v>450000</v>
      </c>
      <c r="S16" s="52">
        <v>0</v>
      </c>
      <c r="T16" s="52">
        <v>500000</v>
      </c>
      <c r="U16" s="52">
        <v>1000000</v>
      </c>
      <c r="V16" s="52">
        <v>0</v>
      </c>
      <c r="W16" s="52">
        <v>0</v>
      </c>
      <c r="X16" s="52">
        <v>0</v>
      </c>
      <c r="Y16" s="52">
        <v>605252</v>
      </c>
      <c r="Z16" s="52">
        <v>0</v>
      </c>
      <c r="AA16" s="52">
        <v>0</v>
      </c>
      <c r="AB16" s="52">
        <v>0</v>
      </c>
      <c r="AC16" s="52">
        <v>0</v>
      </c>
      <c r="AD16" s="52">
        <v>560000</v>
      </c>
      <c r="AE16" s="52">
        <v>250000</v>
      </c>
      <c r="AF16" s="52">
        <v>3428</v>
      </c>
    </row>
    <row r="17" spans="1:32" ht="27" customHeight="1">
      <c r="A17" s="68" t="s">
        <v>312</v>
      </c>
      <c r="B17" s="68" t="s">
        <v>320</v>
      </c>
      <c r="C17" s="68" t="s">
        <v>325</v>
      </c>
      <c r="D17" s="50" t="s">
        <v>326</v>
      </c>
      <c r="E17" s="52">
        <v>3900000</v>
      </c>
      <c r="F17" s="52">
        <v>240000</v>
      </c>
      <c r="G17" s="52">
        <v>240000</v>
      </c>
      <c r="H17" s="52">
        <v>350000</v>
      </c>
      <c r="I17" s="52">
        <v>350000</v>
      </c>
      <c r="J17" s="52">
        <v>50000</v>
      </c>
      <c r="K17" s="52">
        <v>0</v>
      </c>
      <c r="L17" s="52">
        <v>0</v>
      </c>
      <c r="M17" s="52">
        <v>0</v>
      </c>
      <c r="N17" s="52">
        <v>70000</v>
      </c>
      <c r="O17" s="52">
        <v>1270000</v>
      </c>
      <c r="P17" s="52">
        <v>50000</v>
      </c>
      <c r="Q17" s="52">
        <v>50000</v>
      </c>
      <c r="R17" s="52">
        <v>100000</v>
      </c>
      <c r="S17" s="52">
        <v>78000</v>
      </c>
      <c r="T17" s="52">
        <v>200000</v>
      </c>
      <c r="U17" s="52">
        <v>100000</v>
      </c>
      <c r="V17" s="52">
        <v>0</v>
      </c>
      <c r="W17" s="52">
        <v>0</v>
      </c>
      <c r="X17" s="52">
        <v>0</v>
      </c>
      <c r="Y17" s="52">
        <v>279520</v>
      </c>
      <c r="Z17" s="52">
        <v>0</v>
      </c>
      <c r="AA17" s="52">
        <v>2480</v>
      </c>
      <c r="AB17" s="52">
        <v>0</v>
      </c>
      <c r="AC17" s="52">
        <v>0</v>
      </c>
      <c r="AD17" s="52">
        <v>270000</v>
      </c>
      <c r="AE17" s="52">
        <v>100000</v>
      </c>
      <c r="AF17" s="52">
        <v>100000</v>
      </c>
    </row>
    <row r="18" spans="1:32" ht="27" customHeight="1">
      <c r="A18" s="68" t="s">
        <v>312</v>
      </c>
      <c r="B18" s="68" t="s">
        <v>320</v>
      </c>
      <c r="C18" s="68" t="s">
        <v>325</v>
      </c>
      <c r="D18" s="50" t="s">
        <v>326</v>
      </c>
      <c r="E18" s="52">
        <v>200000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200000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</row>
    <row r="19" spans="1:32" ht="27" customHeight="1">
      <c r="A19" s="68" t="s">
        <v>312</v>
      </c>
      <c r="B19" s="68" t="s">
        <v>320</v>
      </c>
      <c r="C19" s="68" t="s">
        <v>317</v>
      </c>
      <c r="D19" s="50" t="s">
        <v>327</v>
      </c>
      <c r="E19" s="52">
        <v>13955700</v>
      </c>
      <c r="F19" s="52">
        <v>11985700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1970000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</row>
    <row r="20" spans="1:32" ht="27" customHeight="1">
      <c r="A20" s="68" t="s">
        <v>312</v>
      </c>
      <c r="B20" s="68" t="s">
        <v>320</v>
      </c>
      <c r="C20" s="68" t="s">
        <v>317</v>
      </c>
      <c r="D20" s="50" t="s">
        <v>327</v>
      </c>
      <c r="E20" s="52">
        <v>1649400</v>
      </c>
      <c r="F20" s="52">
        <v>310000</v>
      </c>
      <c r="G20" s="52">
        <v>384000</v>
      </c>
      <c r="H20" s="52">
        <v>48000</v>
      </c>
      <c r="I20" s="52">
        <v>187000</v>
      </c>
      <c r="J20" s="52">
        <v>35400</v>
      </c>
      <c r="K20" s="52">
        <v>0</v>
      </c>
      <c r="L20" s="52">
        <v>0</v>
      </c>
      <c r="M20" s="52">
        <v>0</v>
      </c>
      <c r="N20" s="52">
        <v>0</v>
      </c>
      <c r="O20" s="52">
        <v>149920</v>
      </c>
      <c r="P20" s="52">
        <v>0</v>
      </c>
      <c r="Q20" s="52">
        <v>0</v>
      </c>
      <c r="R20" s="52">
        <v>48000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397080</v>
      </c>
      <c r="Y20" s="52">
        <v>90000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</row>
    <row r="21" spans="1:32" ht="27" customHeight="1">
      <c r="A21" s="68" t="s">
        <v>309</v>
      </c>
      <c r="B21" s="68" t="s">
        <v>323</v>
      </c>
      <c r="C21" s="68"/>
      <c r="D21" s="50" t="s">
        <v>328</v>
      </c>
      <c r="E21" s="52">
        <f aca="true" t="shared" si="4" ref="E21:AF21">SUM(E22:E23)</f>
        <v>3100000</v>
      </c>
      <c r="F21" s="52">
        <f t="shared" si="4"/>
        <v>1300000</v>
      </c>
      <c r="G21" s="52">
        <f t="shared" si="4"/>
        <v>0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 t="shared" si="4"/>
        <v>0</v>
      </c>
      <c r="L21" s="52">
        <f t="shared" si="4"/>
        <v>0</v>
      </c>
      <c r="M21" s="52">
        <f t="shared" si="4"/>
        <v>0</v>
      </c>
      <c r="N21" s="52">
        <f t="shared" si="4"/>
        <v>0</v>
      </c>
      <c r="O21" s="52">
        <f t="shared" si="4"/>
        <v>1000000</v>
      </c>
      <c r="P21" s="52">
        <f t="shared" si="4"/>
        <v>0</v>
      </c>
      <c r="Q21" s="52">
        <f t="shared" si="4"/>
        <v>0</v>
      </c>
      <c r="R21" s="52">
        <f t="shared" si="4"/>
        <v>0</v>
      </c>
      <c r="S21" s="52">
        <f t="shared" si="4"/>
        <v>0</v>
      </c>
      <c r="T21" s="52">
        <f t="shared" si="4"/>
        <v>0</v>
      </c>
      <c r="U21" s="52">
        <f t="shared" si="4"/>
        <v>0</v>
      </c>
      <c r="V21" s="52">
        <f t="shared" si="4"/>
        <v>800000</v>
      </c>
      <c r="W21" s="52">
        <f t="shared" si="4"/>
        <v>0</v>
      </c>
      <c r="X21" s="52">
        <f t="shared" si="4"/>
        <v>0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0</v>
      </c>
      <c r="AD21" s="52">
        <f t="shared" si="4"/>
        <v>0</v>
      </c>
      <c r="AE21" s="52">
        <f t="shared" si="4"/>
        <v>0</v>
      </c>
      <c r="AF21" s="52">
        <f t="shared" si="4"/>
        <v>0</v>
      </c>
    </row>
    <row r="22" spans="1:32" ht="27" customHeight="1">
      <c r="A22" s="68" t="s">
        <v>312</v>
      </c>
      <c r="B22" s="68" t="s">
        <v>329</v>
      </c>
      <c r="C22" s="68" t="s">
        <v>315</v>
      </c>
      <c r="D22" s="50" t="s">
        <v>330</v>
      </c>
      <c r="E22" s="52">
        <v>1000000</v>
      </c>
      <c r="F22" s="52">
        <v>1000000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</row>
    <row r="23" spans="1:32" ht="27" customHeight="1">
      <c r="A23" s="68" t="s">
        <v>312</v>
      </c>
      <c r="B23" s="68" t="s">
        <v>329</v>
      </c>
      <c r="C23" s="68" t="s">
        <v>315</v>
      </c>
      <c r="D23" s="50" t="s">
        <v>330</v>
      </c>
      <c r="E23" s="52">
        <v>2100000</v>
      </c>
      <c r="F23" s="52">
        <v>300000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1000000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800000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</row>
    <row r="24" spans="1:32" ht="27" customHeight="1">
      <c r="A24" s="68" t="s">
        <v>309</v>
      </c>
      <c r="B24" s="68" t="s">
        <v>325</v>
      </c>
      <c r="C24" s="68"/>
      <c r="D24" s="50" t="s">
        <v>331</v>
      </c>
      <c r="E24" s="52">
        <f aca="true" t="shared" si="5" ref="E24:AF24">E25</f>
        <v>320000</v>
      </c>
      <c r="F24" s="52">
        <f t="shared" si="5"/>
        <v>0</v>
      </c>
      <c r="G24" s="52">
        <f t="shared" si="5"/>
        <v>0</v>
      </c>
      <c r="H24" s="52">
        <f t="shared" si="5"/>
        <v>0</v>
      </c>
      <c r="I24" s="52">
        <f t="shared" si="5"/>
        <v>0</v>
      </c>
      <c r="J24" s="52">
        <f t="shared" si="5"/>
        <v>0</v>
      </c>
      <c r="K24" s="52">
        <f t="shared" si="5"/>
        <v>0</v>
      </c>
      <c r="L24" s="52">
        <f t="shared" si="5"/>
        <v>0</v>
      </c>
      <c r="M24" s="52">
        <f t="shared" si="5"/>
        <v>0</v>
      </c>
      <c r="N24" s="52">
        <f t="shared" si="5"/>
        <v>0</v>
      </c>
      <c r="O24" s="52">
        <f t="shared" si="5"/>
        <v>0</v>
      </c>
      <c r="P24" s="52">
        <f t="shared" si="5"/>
        <v>0</v>
      </c>
      <c r="Q24" s="52">
        <f t="shared" si="5"/>
        <v>0</v>
      </c>
      <c r="R24" s="52">
        <f t="shared" si="5"/>
        <v>0</v>
      </c>
      <c r="S24" s="52">
        <f t="shared" si="5"/>
        <v>0</v>
      </c>
      <c r="T24" s="52">
        <f t="shared" si="5"/>
        <v>0</v>
      </c>
      <c r="U24" s="52">
        <f t="shared" si="5"/>
        <v>0</v>
      </c>
      <c r="V24" s="52">
        <f t="shared" si="5"/>
        <v>0</v>
      </c>
      <c r="W24" s="52">
        <f t="shared" si="5"/>
        <v>0</v>
      </c>
      <c r="X24" s="52">
        <f t="shared" si="5"/>
        <v>0</v>
      </c>
      <c r="Y24" s="52">
        <f t="shared" si="5"/>
        <v>320000</v>
      </c>
      <c r="Z24" s="52">
        <f t="shared" si="5"/>
        <v>0</v>
      </c>
      <c r="AA24" s="52">
        <f t="shared" si="5"/>
        <v>0</v>
      </c>
      <c r="AB24" s="52">
        <f t="shared" si="5"/>
        <v>0</v>
      </c>
      <c r="AC24" s="52">
        <f t="shared" si="5"/>
        <v>0</v>
      </c>
      <c r="AD24" s="52">
        <f t="shared" si="5"/>
        <v>0</v>
      </c>
      <c r="AE24" s="52">
        <f t="shared" si="5"/>
        <v>0</v>
      </c>
      <c r="AF24" s="52">
        <f t="shared" si="5"/>
        <v>0</v>
      </c>
    </row>
    <row r="25" spans="1:32" ht="27" customHeight="1">
      <c r="A25" s="68" t="s">
        <v>312</v>
      </c>
      <c r="B25" s="68" t="s">
        <v>332</v>
      </c>
      <c r="C25" s="68" t="s">
        <v>323</v>
      </c>
      <c r="D25" s="50" t="s">
        <v>333</v>
      </c>
      <c r="E25" s="52">
        <v>320000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320000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</row>
    <row r="26" spans="1:32" ht="27" customHeight="1">
      <c r="A26" s="68" t="s">
        <v>309</v>
      </c>
      <c r="B26" s="68" t="s">
        <v>334</v>
      </c>
      <c r="C26" s="68"/>
      <c r="D26" s="50" t="s">
        <v>335</v>
      </c>
      <c r="E26" s="52">
        <f aca="true" t="shared" si="6" ref="E26:AF26">E27</f>
        <v>7930000</v>
      </c>
      <c r="F26" s="52">
        <f t="shared" si="6"/>
        <v>1230000</v>
      </c>
      <c r="G26" s="52">
        <f t="shared" si="6"/>
        <v>400000</v>
      </c>
      <c r="H26" s="52">
        <f t="shared" si="6"/>
        <v>500000</v>
      </c>
      <c r="I26" s="52">
        <f t="shared" si="6"/>
        <v>1600000</v>
      </c>
      <c r="J26" s="52">
        <f t="shared" si="6"/>
        <v>0</v>
      </c>
      <c r="K26" s="52">
        <f t="shared" si="6"/>
        <v>0</v>
      </c>
      <c r="L26" s="52">
        <f t="shared" si="6"/>
        <v>0</v>
      </c>
      <c r="M26" s="52">
        <f t="shared" si="6"/>
        <v>0</v>
      </c>
      <c r="N26" s="52">
        <f t="shared" si="6"/>
        <v>0</v>
      </c>
      <c r="O26" s="52">
        <f t="shared" si="6"/>
        <v>1630000</v>
      </c>
      <c r="P26" s="52">
        <f t="shared" si="6"/>
        <v>0</v>
      </c>
      <c r="Q26" s="52">
        <f t="shared" si="6"/>
        <v>0</v>
      </c>
      <c r="R26" s="52">
        <f t="shared" si="6"/>
        <v>0</v>
      </c>
      <c r="S26" s="52">
        <f t="shared" si="6"/>
        <v>0</v>
      </c>
      <c r="T26" s="52">
        <f t="shared" si="6"/>
        <v>0</v>
      </c>
      <c r="U26" s="52">
        <f t="shared" si="6"/>
        <v>200000</v>
      </c>
      <c r="V26" s="52">
        <f t="shared" si="6"/>
        <v>2000000</v>
      </c>
      <c r="W26" s="52">
        <f t="shared" si="6"/>
        <v>0</v>
      </c>
      <c r="X26" s="52">
        <f t="shared" si="6"/>
        <v>0</v>
      </c>
      <c r="Y26" s="52">
        <f t="shared" si="6"/>
        <v>370000</v>
      </c>
      <c r="Z26" s="52">
        <f t="shared" si="6"/>
        <v>0</v>
      </c>
      <c r="AA26" s="52">
        <f t="shared" si="6"/>
        <v>0</v>
      </c>
      <c r="AB26" s="52">
        <f t="shared" si="6"/>
        <v>0</v>
      </c>
      <c r="AC26" s="52">
        <f t="shared" si="6"/>
        <v>0</v>
      </c>
      <c r="AD26" s="52">
        <f t="shared" si="6"/>
        <v>0</v>
      </c>
      <c r="AE26" s="52">
        <f t="shared" si="6"/>
        <v>0</v>
      </c>
      <c r="AF26" s="52">
        <f t="shared" si="6"/>
        <v>0</v>
      </c>
    </row>
    <row r="27" spans="1:32" ht="27" customHeight="1">
      <c r="A27" s="68" t="s">
        <v>312</v>
      </c>
      <c r="B27" s="68" t="s">
        <v>336</v>
      </c>
      <c r="C27" s="68" t="s">
        <v>317</v>
      </c>
      <c r="D27" s="50" t="s">
        <v>337</v>
      </c>
      <c r="E27" s="52">
        <v>7930000</v>
      </c>
      <c r="F27" s="52">
        <v>1230000</v>
      </c>
      <c r="G27" s="52">
        <v>400000</v>
      </c>
      <c r="H27" s="52">
        <v>500000</v>
      </c>
      <c r="I27" s="52">
        <v>1600000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1630000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200000</v>
      </c>
      <c r="V27" s="52">
        <v>2000000</v>
      </c>
      <c r="W27" s="52">
        <v>0</v>
      </c>
      <c r="X27" s="52">
        <v>0</v>
      </c>
      <c r="Y27" s="52">
        <v>370000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</row>
    <row r="28" spans="1:32" ht="27" customHeight="1">
      <c r="A28" s="68" t="s">
        <v>309</v>
      </c>
      <c r="B28" s="68" t="s">
        <v>317</v>
      </c>
      <c r="C28" s="68"/>
      <c r="D28" s="50" t="s">
        <v>338</v>
      </c>
      <c r="E28" s="52">
        <f aca="true" t="shared" si="7" ref="E28:AF28">E29</f>
        <v>104000</v>
      </c>
      <c r="F28" s="52">
        <f t="shared" si="7"/>
        <v>15000</v>
      </c>
      <c r="G28" s="52">
        <f t="shared" si="7"/>
        <v>6000</v>
      </c>
      <c r="H28" s="52">
        <f t="shared" si="7"/>
        <v>4000</v>
      </c>
      <c r="I28" s="52">
        <f t="shared" si="7"/>
        <v>26000</v>
      </c>
      <c r="J28" s="52">
        <f t="shared" si="7"/>
        <v>0</v>
      </c>
      <c r="K28" s="52">
        <f t="shared" si="7"/>
        <v>0</v>
      </c>
      <c r="L28" s="52">
        <f t="shared" si="7"/>
        <v>0</v>
      </c>
      <c r="M28" s="52">
        <f t="shared" si="7"/>
        <v>0</v>
      </c>
      <c r="N28" s="52">
        <f t="shared" si="7"/>
        <v>6000</v>
      </c>
      <c r="O28" s="52">
        <f t="shared" si="7"/>
        <v>8000</v>
      </c>
      <c r="P28" s="52">
        <f t="shared" si="7"/>
        <v>0</v>
      </c>
      <c r="Q28" s="52">
        <f t="shared" si="7"/>
        <v>3000</v>
      </c>
      <c r="R28" s="52">
        <f t="shared" si="7"/>
        <v>0</v>
      </c>
      <c r="S28" s="52">
        <f t="shared" si="7"/>
        <v>6000</v>
      </c>
      <c r="T28" s="52">
        <f t="shared" si="7"/>
        <v>6000</v>
      </c>
      <c r="U28" s="52">
        <f t="shared" si="7"/>
        <v>0</v>
      </c>
      <c r="V28" s="52">
        <f t="shared" si="7"/>
        <v>0</v>
      </c>
      <c r="W28" s="52">
        <f t="shared" si="7"/>
        <v>0</v>
      </c>
      <c r="X28" s="52">
        <f t="shared" si="7"/>
        <v>12000</v>
      </c>
      <c r="Y28" s="52">
        <f t="shared" si="7"/>
        <v>12000</v>
      </c>
      <c r="Z28" s="52">
        <f t="shared" si="7"/>
        <v>0</v>
      </c>
      <c r="AA28" s="52">
        <f t="shared" si="7"/>
        <v>0</v>
      </c>
      <c r="AB28" s="52">
        <f t="shared" si="7"/>
        <v>0</v>
      </c>
      <c r="AC28" s="52">
        <f t="shared" si="7"/>
        <v>0</v>
      </c>
      <c r="AD28" s="52">
        <f t="shared" si="7"/>
        <v>0</v>
      </c>
      <c r="AE28" s="52">
        <f t="shared" si="7"/>
        <v>0</v>
      </c>
      <c r="AF28" s="52">
        <f t="shared" si="7"/>
        <v>0</v>
      </c>
    </row>
    <row r="29" spans="1:32" ht="27" customHeight="1">
      <c r="A29" s="68" t="s">
        <v>312</v>
      </c>
      <c r="B29" s="68" t="s">
        <v>339</v>
      </c>
      <c r="C29" s="68" t="s">
        <v>317</v>
      </c>
      <c r="D29" s="50" t="s">
        <v>340</v>
      </c>
      <c r="E29" s="52">
        <v>104000</v>
      </c>
      <c r="F29" s="52">
        <v>15000</v>
      </c>
      <c r="G29" s="52">
        <v>6000</v>
      </c>
      <c r="H29" s="52">
        <v>4000</v>
      </c>
      <c r="I29" s="52">
        <v>26000</v>
      </c>
      <c r="J29" s="52">
        <v>0</v>
      </c>
      <c r="K29" s="52">
        <v>0</v>
      </c>
      <c r="L29" s="52">
        <v>0</v>
      </c>
      <c r="M29" s="52">
        <v>0</v>
      </c>
      <c r="N29" s="52">
        <v>6000</v>
      </c>
      <c r="O29" s="52">
        <v>8000</v>
      </c>
      <c r="P29" s="52">
        <v>0</v>
      </c>
      <c r="Q29" s="52">
        <v>3000</v>
      </c>
      <c r="R29" s="52">
        <v>0</v>
      </c>
      <c r="S29" s="52">
        <v>6000</v>
      </c>
      <c r="T29" s="52">
        <v>6000</v>
      </c>
      <c r="U29" s="52">
        <v>0</v>
      </c>
      <c r="V29" s="52">
        <v>0</v>
      </c>
      <c r="W29" s="52">
        <v>0</v>
      </c>
      <c r="X29" s="52">
        <v>12000</v>
      </c>
      <c r="Y29" s="52">
        <v>12000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</row>
  </sheetData>
  <sheetProtection formatCells="0" formatColumns="0" formatRows="0"/>
  <mergeCells count="32">
    <mergeCell ref="Y4:Y5"/>
    <mergeCell ref="Z4:Z5"/>
    <mergeCell ref="AC4:AC5"/>
    <mergeCell ref="AD4:AD5"/>
    <mergeCell ref="U4:U5"/>
    <mergeCell ref="V4:V5"/>
    <mergeCell ref="W4:W5"/>
    <mergeCell ref="X4:X5"/>
    <mergeCell ref="O4:O5"/>
    <mergeCell ref="P4:P5"/>
    <mergeCell ref="AE4:AE5"/>
    <mergeCell ref="AF4:AF5"/>
    <mergeCell ref="AA4:AA5"/>
    <mergeCell ref="AB4:AB5"/>
    <mergeCell ref="Q4:Q5"/>
    <mergeCell ref="R4:R5"/>
    <mergeCell ref="S4:S5"/>
    <mergeCell ref="T4:T5"/>
    <mergeCell ref="K4:K5"/>
    <mergeCell ref="L4:L5"/>
    <mergeCell ref="M4:M5"/>
    <mergeCell ref="N4:N5"/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13" customWidth="1"/>
    <col min="2" max="2" width="6.375" style="13" customWidth="1"/>
    <col min="3" max="3" width="6.00390625" style="13" customWidth="1"/>
    <col min="4" max="4" width="19.75390625" style="13" customWidth="1"/>
    <col min="5" max="6" width="15.25390625" style="13" customWidth="1"/>
    <col min="7" max="8" width="9.00390625" style="13" customWidth="1"/>
    <col min="9" max="16" width="7.75390625" style="13" customWidth="1"/>
    <col min="17" max="18" width="9.00390625" style="13" customWidth="1"/>
    <col min="19" max="19" width="10.50390625" style="13" customWidth="1"/>
    <col min="20" max="16384" width="9.00390625" style="13" customWidth="1"/>
  </cols>
  <sheetData>
    <row r="1" spans="1:19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39.75" customHeight="1">
      <c r="A2" s="120" t="s">
        <v>184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6.5" customHeight="1">
      <c r="A3" s="145" t="s">
        <v>361</v>
      </c>
      <c r="B3" s="145"/>
      <c r="C3" s="145"/>
      <c r="D3" s="145"/>
      <c r="E3" s="145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 t="s">
        <v>1</v>
      </c>
    </row>
    <row r="4" spans="1:19" ht="16.5" customHeight="1">
      <c r="A4" s="135" t="s">
        <v>67</v>
      </c>
      <c r="B4" s="136"/>
      <c r="C4" s="137"/>
      <c r="D4" s="138" t="s">
        <v>71</v>
      </c>
      <c r="E4" s="138" t="s">
        <v>59</v>
      </c>
      <c r="F4" s="146" t="s">
        <v>88</v>
      </c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29" t="s">
        <v>91</v>
      </c>
      <c r="R4" s="130"/>
      <c r="S4" s="131"/>
    </row>
    <row r="5" spans="1:19" ht="36.75" customHeight="1">
      <c r="A5" s="22" t="s">
        <v>68</v>
      </c>
      <c r="B5" s="22" t="s">
        <v>69</v>
      </c>
      <c r="C5" s="22" t="s">
        <v>70</v>
      </c>
      <c r="D5" s="139"/>
      <c r="E5" s="139"/>
      <c r="F5" s="23" t="s">
        <v>74</v>
      </c>
      <c r="G5" s="24" t="s">
        <v>149</v>
      </c>
      <c r="H5" s="24" t="s">
        <v>131</v>
      </c>
      <c r="I5" s="24" t="s">
        <v>132</v>
      </c>
      <c r="J5" s="18" t="s">
        <v>146</v>
      </c>
      <c r="K5" s="24" t="s">
        <v>133</v>
      </c>
      <c r="L5" s="24" t="s">
        <v>137</v>
      </c>
      <c r="M5" s="24" t="s">
        <v>150</v>
      </c>
      <c r="N5" s="24" t="s">
        <v>151</v>
      </c>
      <c r="O5" s="25" t="s">
        <v>152</v>
      </c>
      <c r="P5" s="24" t="s">
        <v>153</v>
      </c>
      <c r="Q5" s="20" t="s">
        <v>74</v>
      </c>
      <c r="R5" s="20" t="s">
        <v>78</v>
      </c>
      <c r="S5" s="20" t="s">
        <v>119</v>
      </c>
    </row>
    <row r="6" spans="1:19" ht="27" customHeight="1">
      <c r="A6" s="68"/>
      <c r="B6" s="68"/>
      <c r="C6" s="68"/>
      <c r="D6" s="60" t="s">
        <v>74</v>
      </c>
      <c r="E6" s="61">
        <f aca="true" t="shared" si="0" ref="E6:S6">E7</f>
        <v>56822604.44</v>
      </c>
      <c r="F6" s="61">
        <f t="shared" si="0"/>
        <v>5004224.4399999995</v>
      </c>
      <c r="G6" s="65">
        <f t="shared" si="0"/>
        <v>1361480</v>
      </c>
      <c r="H6" s="65">
        <f t="shared" si="0"/>
        <v>0</v>
      </c>
      <c r="I6" s="65">
        <f t="shared" si="0"/>
        <v>48000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149920</v>
      </c>
      <c r="N6" s="65">
        <f t="shared" si="0"/>
        <v>3444824.44</v>
      </c>
      <c r="O6" s="65">
        <f t="shared" si="0"/>
        <v>0</v>
      </c>
      <c r="P6" s="65">
        <f t="shared" si="0"/>
        <v>0</v>
      </c>
      <c r="Q6" s="65">
        <f t="shared" si="0"/>
        <v>51818380</v>
      </c>
      <c r="R6" s="65">
        <f t="shared" si="0"/>
        <v>51818380</v>
      </c>
      <c r="S6" s="65">
        <f t="shared" si="0"/>
        <v>0</v>
      </c>
    </row>
    <row r="7" spans="1:19" ht="27" customHeight="1">
      <c r="A7" s="68" t="s">
        <v>307</v>
      </c>
      <c r="B7" s="68"/>
      <c r="C7" s="68"/>
      <c r="D7" s="60" t="s">
        <v>308</v>
      </c>
      <c r="E7" s="61">
        <f aca="true" t="shared" si="1" ref="E7:S7">E8+E14+E21+E24+E26+E28</f>
        <v>56822604.44</v>
      </c>
      <c r="F7" s="61">
        <f t="shared" si="1"/>
        <v>5004224.4399999995</v>
      </c>
      <c r="G7" s="65">
        <f t="shared" si="1"/>
        <v>1361480</v>
      </c>
      <c r="H7" s="65">
        <f t="shared" si="1"/>
        <v>0</v>
      </c>
      <c r="I7" s="65">
        <f t="shared" si="1"/>
        <v>48000</v>
      </c>
      <c r="J7" s="65">
        <f t="shared" si="1"/>
        <v>0</v>
      </c>
      <c r="K7" s="65">
        <f t="shared" si="1"/>
        <v>0</v>
      </c>
      <c r="L7" s="65">
        <f t="shared" si="1"/>
        <v>0</v>
      </c>
      <c r="M7" s="65">
        <f t="shared" si="1"/>
        <v>149920</v>
      </c>
      <c r="N7" s="65">
        <f t="shared" si="1"/>
        <v>3444824.44</v>
      </c>
      <c r="O7" s="65">
        <f t="shared" si="1"/>
        <v>0</v>
      </c>
      <c r="P7" s="65">
        <f t="shared" si="1"/>
        <v>0</v>
      </c>
      <c r="Q7" s="65">
        <f t="shared" si="1"/>
        <v>51818380</v>
      </c>
      <c r="R7" s="65">
        <f t="shared" si="1"/>
        <v>51818380</v>
      </c>
      <c r="S7" s="65">
        <f t="shared" si="1"/>
        <v>0</v>
      </c>
    </row>
    <row r="8" spans="1:19" ht="27" customHeight="1">
      <c r="A8" s="68" t="s">
        <v>309</v>
      </c>
      <c r="B8" s="68" t="s">
        <v>310</v>
      </c>
      <c r="C8" s="68"/>
      <c r="D8" s="60" t="s">
        <v>311</v>
      </c>
      <c r="E8" s="61">
        <f aca="true" t="shared" si="2" ref="E8:S8">SUM(E9:E13)</f>
        <v>16294824.44</v>
      </c>
      <c r="F8" s="61">
        <f t="shared" si="2"/>
        <v>3354824.44</v>
      </c>
      <c r="G8" s="65">
        <f t="shared" si="2"/>
        <v>0</v>
      </c>
      <c r="H8" s="65">
        <f t="shared" si="2"/>
        <v>0</v>
      </c>
      <c r="I8" s="65">
        <f t="shared" si="2"/>
        <v>0</v>
      </c>
      <c r="J8" s="65">
        <f t="shared" si="2"/>
        <v>0</v>
      </c>
      <c r="K8" s="65">
        <f t="shared" si="2"/>
        <v>0</v>
      </c>
      <c r="L8" s="65">
        <f t="shared" si="2"/>
        <v>0</v>
      </c>
      <c r="M8" s="65">
        <f t="shared" si="2"/>
        <v>0</v>
      </c>
      <c r="N8" s="65">
        <f t="shared" si="2"/>
        <v>3354824.44</v>
      </c>
      <c r="O8" s="65">
        <f t="shared" si="2"/>
        <v>0</v>
      </c>
      <c r="P8" s="65">
        <f t="shared" si="2"/>
        <v>0</v>
      </c>
      <c r="Q8" s="65">
        <f t="shared" si="2"/>
        <v>12940000</v>
      </c>
      <c r="R8" s="65">
        <f t="shared" si="2"/>
        <v>12940000</v>
      </c>
      <c r="S8" s="65">
        <f t="shared" si="2"/>
        <v>0</v>
      </c>
    </row>
    <row r="9" spans="1:19" ht="27" customHeight="1">
      <c r="A9" s="68" t="s">
        <v>312</v>
      </c>
      <c r="B9" s="68" t="s">
        <v>313</v>
      </c>
      <c r="C9" s="68" t="s">
        <v>310</v>
      </c>
      <c r="D9" s="60" t="s">
        <v>314</v>
      </c>
      <c r="E9" s="61">
        <v>700000</v>
      </c>
      <c r="F9" s="61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700000</v>
      </c>
      <c r="R9" s="65">
        <v>700000</v>
      </c>
      <c r="S9" s="65">
        <v>0</v>
      </c>
    </row>
    <row r="10" spans="1:19" ht="27" customHeight="1">
      <c r="A10" s="68" t="s">
        <v>312</v>
      </c>
      <c r="B10" s="68" t="s">
        <v>313</v>
      </c>
      <c r="C10" s="68" t="s">
        <v>315</v>
      </c>
      <c r="D10" s="60" t="s">
        <v>316</v>
      </c>
      <c r="E10" s="61">
        <v>1200000</v>
      </c>
      <c r="F10" s="61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1200000</v>
      </c>
      <c r="R10" s="65">
        <v>1200000</v>
      </c>
      <c r="S10" s="65">
        <v>0</v>
      </c>
    </row>
    <row r="11" spans="1:19" ht="27" customHeight="1">
      <c r="A11" s="68" t="s">
        <v>312</v>
      </c>
      <c r="B11" s="68" t="s">
        <v>313</v>
      </c>
      <c r="C11" s="68" t="s">
        <v>317</v>
      </c>
      <c r="D11" s="60" t="s">
        <v>318</v>
      </c>
      <c r="E11" s="61">
        <v>10840000</v>
      </c>
      <c r="F11" s="61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10840000</v>
      </c>
      <c r="R11" s="65">
        <v>10840000</v>
      </c>
      <c r="S11" s="65">
        <v>0</v>
      </c>
    </row>
    <row r="12" spans="1:19" ht="27" customHeight="1">
      <c r="A12" s="68" t="s">
        <v>312</v>
      </c>
      <c r="B12" s="68" t="s">
        <v>313</v>
      </c>
      <c r="C12" s="68" t="s">
        <v>317</v>
      </c>
      <c r="D12" s="60" t="s">
        <v>318</v>
      </c>
      <c r="E12" s="61">
        <v>3354824.44</v>
      </c>
      <c r="F12" s="61">
        <v>3354824.44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3354824.44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</row>
    <row r="13" spans="1:19" ht="27" customHeight="1">
      <c r="A13" s="68" t="s">
        <v>312</v>
      </c>
      <c r="B13" s="68" t="s">
        <v>313</v>
      </c>
      <c r="C13" s="68" t="s">
        <v>317</v>
      </c>
      <c r="D13" s="60" t="s">
        <v>318</v>
      </c>
      <c r="E13" s="61">
        <v>200000</v>
      </c>
      <c r="F13" s="61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200000</v>
      </c>
      <c r="R13" s="65">
        <v>200000</v>
      </c>
      <c r="S13" s="65">
        <v>0</v>
      </c>
    </row>
    <row r="14" spans="1:19" ht="27" customHeight="1">
      <c r="A14" s="68" t="s">
        <v>309</v>
      </c>
      <c r="B14" s="68" t="s">
        <v>315</v>
      </c>
      <c r="C14" s="68"/>
      <c r="D14" s="60" t="s">
        <v>319</v>
      </c>
      <c r="E14" s="61">
        <f aca="true" t="shared" si="3" ref="E14:S14">SUM(E15:E20)</f>
        <v>29073780</v>
      </c>
      <c r="F14" s="61">
        <f t="shared" si="3"/>
        <v>1649400</v>
      </c>
      <c r="G14" s="65">
        <f t="shared" si="3"/>
        <v>1361480</v>
      </c>
      <c r="H14" s="65">
        <f t="shared" si="3"/>
        <v>0</v>
      </c>
      <c r="I14" s="65">
        <f t="shared" si="3"/>
        <v>48000</v>
      </c>
      <c r="J14" s="65">
        <f t="shared" si="3"/>
        <v>0</v>
      </c>
      <c r="K14" s="65">
        <f t="shared" si="3"/>
        <v>0</v>
      </c>
      <c r="L14" s="65">
        <f t="shared" si="3"/>
        <v>0</v>
      </c>
      <c r="M14" s="65">
        <f t="shared" si="3"/>
        <v>149920</v>
      </c>
      <c r="N14" s="65">
        <f t="shared" si="3"/>
        <v>90000</v>
      </c>
      <c r="O14" s="65">
        <f t="shared" si="3"/>
        <v>0</v>
      </c>
      <c r="P14" s="65">
        <f t="shared" si="3"/>
        <v>0</v>
      </c>
      <c r="Q14" s="65">
        <f t="shared" si="3"/>
        <v>27424380</v>
      </c>
      <c r="R14" s="65">
        <f t="shared" si="3"/>
        <v>27424380</v>
      </c>
      <c r="S14" s="65">
        <f t="shared" si="3"/>
        <v>0</v>
      </c>
    </row>
    <row r="15" spans="1:19" ht="27" customHeight="1">
      <c r="A15" s="68" t="s">
        <v>312</v>
      </c>
      <c r="B15" s="68" t="s">
        <v>320</v>
      </c>
      <c r="C15" s="68" t="s">
        <v>310</v>
      </c>
      <c r="D15" s="60" t="s">
        <v>321</v>
      </c>
      <c r="E15" s="61">
        <v>2150000</v>
      </c>
      <c r="F15" s="61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2150000</v>
      </c>
      <c r="R15" s="65">
        <v>2150000</v>
      </c>
      <c r="S15" s="65">
        <v>0</v>
      </c>
    </row>
    <row r="16" spans="1:19" ht="27" customHeight="1">
      <c r="A16" s="68" t="s">
        <v>312</v>
      </c>
      <c r="B16" s="68" t="s">
        <v>320</v>
      </c>
      <c r="C16" s="68" t="s">
        <v>325</v>
      </c>
      <c r="D16" s="60" t="s">
        <v>326</v>
      </c>
      <c r="E16" s="61">
        <v>7218680</v>
      </c>
      <c r="F16" s="61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7218680</v>
      </c>
      <c r="R16" s="65">
        <v>7218680</v>
      </c>
      <c r="S16" s="65">
        <v>0</v>
      </c>
    </row>
    <row r="17" spans="1:19" ht="27" customHeight="1">
      <c r="A17" s="68" t="s">
        <v>312</v>
      </c>
      <c r="B17" s="68" t="s">
        <v>320</v>
      </c>
      <c r="C17" s="68" t="s">
        <v>325</v>
      </c>
      <c r="D17" s="60" t="s">
        <v>326</v>
      </c>
      <c r="E17" s="61">
        <v>200000</v>
      </c>
      <c r="F17" s="61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200000</v>
      </c>
      <c r="R17" s="65">
        <v>200000</v>
      </c>
      <c r="S17" s="65">
        <v>0</v>
      </c>
    </row>
    <row r="18" spans="1:19" ht="27" customHeight="1">
      <c r="A18" s="68" t="s">
        <v>312</v>
      </c>
      <c r="B18" s="68" t="s">
        <v>320</v>
      </c>
      <c r="C18" s="68" t="s">
        <v>325</v>
      </c>
      <c r="D18" s="60" t="s">
        <v>326</v>
      </c>
      <c r="E18" s="61">
        <v>3900000</v>
      </c>
      <c r="F18" s="61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3900000</v>
      </c>
      <c r="R18" s="65">
        <v>3900000</v>
      </c>
      <c r="S18" s="65">
        <v>0</v>
      </c>
    </row>
    <row r="19" spans="1:19" ht="27" customHeight="1">
      <c r="A19" s="68" t="s">
        <v>312</v>
      </c>
      <c r="B19" s="68" t="s">
        <v>320</v>
      </c>
      <c r="C19" s="68" t="s">
        <v>317</v>
      </c>
      <c r="D19" s="60" t="s">
        <v>327</v>
      </c>
      <c r="E19" s="61">
        <v>13955700</v>
      </c>
      <c r="F19" s="61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13955700</v>
      </c>
      <c r="R19" s="65">
        <v>13955700</v>
      </c>
      <c r="S19" s="65">
        <v>0</v>
      </c>
    </row>
    <row r="20" spans="1:19" ht="27" customHeight="1">
      <c r="A20" s="68" t="s">
        <v>312</v>
      </c>
      <c r="B20" s="68" t="s">
        <v>320</v>
      </c>
      <c r="C20" s="68" t="s">
        <v>317</v>
      </c>
      <c r="D20" s="60" t="s">
        <v>327</v>
      </c>
      <c r="E20" s="61">
        <v>1649400</v>
      </c>
      <c r="F20" s="61">
        <v>1649400</v>
      </c>
      <c r="G20" s="65">
        <v>1361480</v>
      </c>
      <c r="H20" s="65">
        <v>0</v>
      </c>
      <c r="I20" s="65">
        <v>48000</v>
      </c>
      <c r="J20" s="65">
        <v>0</v>
      </c>
      <c r="K20" s="65">
        <v>0</v>
      </c>
      <c r="L20" s="65">
        <v>0</v>
      </c>
      <c r="M20" s="65">
        <v>149920</v>
      </c>
      <c r="N20" s="65">
        <v>90000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</row>
    <row r="21" spans="1:19" ht="27" customHeight="1">
      <c r="A21" s="68" t="s">
        <v>309</v>
      </c>
      <c r="B21" s="68" t="s">
        <v>323</v>
      </c>
      <c r="C21" s="68"/>
      <c r="D21" s="60" t="s">
        <v>328</v>
      </c>
      <c r="E21" s="61">
        <f aca="true" t="shared" si="4" ref="E21:S21">SUM(E22:E23)</f>
        <v>3100000</v>
      </c>
      <c r="F21" s="61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  <c r="N21" s="65">
        <f t="shared" si="4"/>
        <v>0</v>
      </c>
      <c r="O21" s="65">
        <f t="shared" si="4"/>
        <v>0</v>
      </c>
      <c r="P21" s="65">
        <f t="shared" si="4"/>
        <v>0</v>
      </c>
      <c r="Q21" s="65">
        <f t="shared" si="4"/>
        <v>3100000</v>
      </c>
      <c r="R21" s="65">
        <f t="shared" si="4"/>
        <v>3100000</v>
      </c>
      <c r="S21" s="65">
        <f t="shared" si="4"/>
        <v>0</v>
      </c>
    </row>
    <row r="22" spans="1:19" ht="27" customHeight="1">
      <c r="A22" s="68" t="s">
        <v>312</v>
      </c>
      <c r="B22" s="68" t="s">
        <v>329</v>
      </c>
      <c r="C22" s="68" t="s">
        <v>315</v>
      </c>
      <c r="D22" s="60" t="s">
        <v>330</v>
      </c>
      <c r="E22" s="61">
        <v>2100000</v>
      </c>
      <c r="F22" s="61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2100000</v>
      </c>
      <c r="R22" s="65">
        <v>2100000</v>
      </c>
      <c r="S22" s="65">
        <v>0</v>
      </c>
    </row>
    <row r="23" spans="1:19" ht="27" customHeight="1">
      <c r="A23" s="68" t="s">
        <v>312</v>
      </c>
      <c r="B23" s="68" t="s">
        <v>329</v>
      </c>
      <c r="C23" s="68" t="s">
        <v>315</v>
      </c>
      <c r="D23" s="60" t="s">
        <v>330</v>
      </c>
      <c r="E23" s="61">
        <v>1000000</v>
      </c>
      <c r="F23" s="61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1000000</v>
      </c>
      <c r="R23" s="65">
        <v>1000000</v>
      </c>
      <c r="S23" s="65">
        <v>0</v>
      </c>
    </row>
    <row r="24" spans="1:19" ht="27" customHeight="1">
      <c r="A24" s="68" t="s">
        <v>309</v>
      </c>
      <c r="B24" s="68" t="s">
        <v>325</v>
      </c>
      <c r="C24" s="68"/>
      <c r="D24" s="60" t="s">
        <v>331</v>
      </c>
      <c r="E24" s="61">
        <f aca="true" t="shared" si="5" ref="E24:S24">E25</f>
        <v>320000</v>
      </c>
      <c r="F24" s="61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65">
        <f t="shared" si="5"/>
        <v>0</v>
      </c>
      <c r="M24" s="65">
        <f t="shared" si="5"/>
        <v>0</v>
      </c>
      <c r="N24" s="65">
        <f t="shared" si="5"/>
        <v>0</v>
      </c>
      <c r="O24" s="65">
        <f t="shared" si="5"/>
        <v>0</v>
      </c>
      <c r="P24" s="65">
        <f t="shared" si="5"/>
        <v>0</v>
      </c>
      <c r="Q24" s="65">
        <f t="shared" si="5"/>
        <v>320000</v>
      </c>
      <c r="R24" s="65">
        <f t="shared" si="5"/>
        <v>320000</v>
      </c>
      <c r="S24" s="65">
        <f t="shared" si="5"/>
        <v>0</v>
      </c>
    </row>
    <row r="25" spans="1:19" ht="27" customHeight="1">
      <c r="A25" s="68" t="s">
        <v>312</v>
      </c>
      <c r="B25" s="68" t="s">
        <v>332</v>
      </c>
      <c r="C25" s="68" t="s">
        <v>323</v>
      </c>
      <c r="D25" s="60" t="s">
        <v>333</v>
      </c>
      <c r="E25" s="61">
        <v>320000</v>
      </c>
      <c r="F25" s="61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320000</v>
      </c>
      <c r="R25" s="65">
        <v>320000</v>
      </c>
      <c r="S25" s="65">
        <v>0</v>
      </c>
    </row>
    <row r="26" spans="1:19" ht="27" customHeight="1">
      <c r="A26" s="68" t="s">
        <v>309</v>
      </c>
      <c r="B26" s="68" t="s">
        <v>334</v>
      </c>
      <c r="C26" s="68"/>
      <c r="D26" s="60" t="s">
        <v>335</v>
      </c>
      <c r="E26" s="61">
        <f aca="true" t="shared" si="6" ref="E26:S26">E27</f>
        <v>7930000</v>
      </c>
      <c r="F26" s="61">
        <f t="shared" si="6"/>
        <v>0</v>
      </c>
      <c r="G26" s="65">
        <f t="shared" si="6"/>
        <v>0</v>
      </c>
      <c r="H26" s="65">
        <f t="shared" si="6"/>
        <v>0</v>
      </c>
      <c r="I26" s="65">
        <f t="shared" si="6"/>
        <v>0</v>
      </c>
      <c r="J26" s="65">
        <f t="shared" si="6"/>
        <v>0</v>
      </c>
      <c r="K26" s="65">
        <f t="shared" si="6"/>
        <v>0</v>
      </c>
      <c r="L26" s="65">
        <f t="shared" si="6"/>
        <v>0</v>
      </c>
      <c r="M26" s="65">
        <f t="shared" si="6"/>
        <v>0</v>
      </c>
      <c r="N26" s="65">
        <f t="shared" si="6"/>
        <v>0</v>
      </c>
      <c r="O26" s="65">
        <f t="shared" si="6"/>
        <v>0</v>
      </c>
      <c r="P26" s="65">
        <f t="shared" si="6"/>
        <v>0</v>
      </c>
      <c r="Q26" s="65">
        <f t="shared" si="6"/>
        <v>7930000</v>
      </c>
      <c r="R26" s="65">
        <f t="shared" si="6"/>
        <v>7930000</v>
      </c>
      <c r="S26" s="65">
        <f t="shared" si="6"/>
        <v>0</v>
      </c>
    </row>
    <row r="27" spans="1:19" ht="27" customHeight="1">
      <c r="A27" s="68" t="s">
        <v>312</v>
      </c>
      <c r="B27" s="68" t="s">
        <v>336</v>
      </c>
      <c r="C27" s="68" t="s">
        <v>317</v>
      </c>
      <c r="D27" s="60" t="s">
        <v>337</v>
      </c>
      <c r="E27" s="61">
        <v>7930000</v>
      </c>
      <c r="F27" s="61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7930000</v>
      </c>
      <c r="R27" s="65">
        <v>7930000</v>
      </c>
      <c r="S27" s="65">
        <v>0</v>
      </c>
    </row>
    <row r="28" spans="1:19" ht="27" customHeight="1">
      <c r="A28" s="68" t="s">
        <v>309</v>
      </c>
      <c r="B28" s="68" t="s">
        <v>317</v>
      </c>
      <c r="C28" s="68"/>
      <c r="D28" s="60" t="s">
        <v>338</v>
      </c>
      <c r="E28" s="61">
        <f aca="true" t="shared" si="7" ref="E28:S28">E29</f>
        <v>104000</v>
      </c>
      <c r="F28" s="61">
        <f t="shared" si="7"/>
        <v>0</v>
      </c>
      <c r="G28" s="65">
        <f t="shared" si="7"/>
        <v>0</v>
      </c>
      <c r="H28" s="65">
        <f t="shared" si="7"/>
        <v>0</v>
      </c>
      <c r="I28" s="65">
        <f t="shared" si="7"/>
        <v>0</v>
      </c>
      <c r="J28" s="65">
        <f t="shared" si="7"/>
        <v>0</v>
      </c>
      <c r="K28" s="65">
        <f t="shared" si="7"/>
        <v>0</v>
      </c>
      <c r="L28" s="65">
        <f t="shared" si="7"/>
        <v>0</v>
      </c>
      <c r="M28" s="65">
        <f t="shared" si="7"/>
        <v>0</v>
      </c>
      <c r="N28" s="65">
        <f t="shared" si="7"/>
        <v>0</v>
      </c>
      <c r="O28" s="65">
        <f t="shared" si="7"/>
        <v>0</v>
      </c>
      <c r="P28" s="65">
        <f t="shared" si="7"/>
        <v>0</v>
      </c>
      <c r="Q28" s="65">
        <f t="shared" si="7"/>
        <v>104000</v>
      </c>
      <c r="R28" s="65">
        <f t="shared" si="7"/>
        <v>104000</v>
      </c>
      <c r="S28" s="65">
        <f t="shared" si="7"/>
        <v>0</v>
      </c>
    </row>
    <row r="29" spans="1:19" ht="27" customHeight="1">
      <c r="A29" s="68" t="s">
        <v>312</v>
      </c>
      <c r="B29" s="68" t="s">
        <v>339</v>
      </c>
      <c r="C29" s="68" t="s">
        <v>317</v>
      </c>
      <c r="D29" s="60" t="s">
        <v>340</v>
      </c>
      <c r="E29" s="61">
        <v>104000</v>
      </c>
      <c r="F29" s="61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104000</v>
      </c>
      <c r="R29" s="65">
        <v>104000</v>
      </c>
      <c r="S29" s="65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6.50390625" style="13" customWidth="1"/>
    <col min="3" max="3" width="7.125" style="13" customWidth="1"/>
    <col min="4" max="4" width="15.125" style="13" customWidth="1"/>
    <col min="5" max="16384" width="9.00390625" style="13" customWidth="1"/>
  </cols>
  <sheetData>
    <row r="1" ht="13.5" customHeight="1"/>
    <row r="2" spans="1:16" ht="47.25" customHeight="1">
      <c r="A2" s="120" t="s">
        <v>185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8" customHeight="1">
      <c r="A3" s="109" t="s">
        <v>361</v>
      </c>
      <c r="B3" s="109"/>
      <c r="C3" s="109"/>
      <c r="D3" s="109"/>
      <c r="E3" s="109"/>
      <c r="P3" s="17" t="s">
        <v>1</v>
      </c>
    </row>
    <row r="4" spans="1:16" ht="15.75" customHeight="1">
      <c r="A4" s="123" t="s">
        <v>67</v>
      </c>
      <c r="B4" s="149"/>
      <c r="C4" s="124"/>
      <c r="D4" s="118" t="s">
        <v>71</v>
      </c>
      <c r="E4" s="118" t="s">
        <v>59</v>
      </c>
      <c r="F4" s="118" t="s">
        <v>155</v>
      </c>
      <c r="G4" s="118" t="s">
        <v>156</v>
      </c>
      <c r="H4" s="150" t="s">
        <v>157</v>
      </c>
      <c r="I4" s="150" t="s">
        <v>158</v>
      </c>
      <c r="J4" s="150" t="s">
        <v>159</v>
      </c>
      <c r="K4" s="150" t="s">
        <v>160</v>
      </c>
      <c r="L4" s="150" t="s">
        <v>110</v>
      </c>
      <c r="M4" s="152" t="s">
        <v>161</v>
      </c>
      <c r="N4" s="154" t="s">
        <v>162</v>
      </c>
      <c r="O4" s="152" t="s">
        <v>163</v>
      </c>
      <c r="P4" s="118" t="s">
        <v>164</v>
      </c>
    </row>
    <row r="5" spans="1:16" ht="28.5" customHeight="1">
      <c r="A5" s="21" t="s">
        <v>68</v>
      </c>
      <c r="B5" s="21" t="s">
        <v>69</v>
      </c>
      <c r="C5" s="21" t="s">
        <v>70</v>
      </c>
      <c r="D5" s="119"/>
      <c r="E5" s="119"/>
      <c r="F5" s="119"/>
      <c r="G5" s="119"/>
      <c r="H5" s="151"/>
      <c r="I5" s="151"/>
      <c r="J5" s="151"/>
      <c r="K5" s="151"/>
      <c r="L5" s="151"/>
      <c r="M5" s="153"/>
      <c r="N5" s="155"/>
      <c r="O5" s="153"/>
      <c r="P5" s="119"/>
    </row>
    <row r="6" spans="1:16" ht="49.5" customHeight="1">
      <c r="A6" s="68"/>
      <c r="B6" s="68"/>
      <c r="C6" s="68"/>
      <c r="D6" s="50" t="s">
        <v>74</v>
      </c>
      <c r="E6" s="66">
        <f aca="true" t="shared" si="0" ref="E6:P6">E7+E20</f>
        <v>12217311.2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2962291.2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si="0"/>
        <v>0</v>
      </c>
      <c r="P6" s="67">
        <f t="shared" si="0"/>
        <v>9255020</v>
      </c>
    </row>
    <row r="7" spans="1:16" ht="49.5" customHeight="1">
      <c r="A7" s="68" t="s">
        <v>307</v>
      </c>
      <c r="B7" s="68"/>
      <c r="C7" s="68"/>
      <c r="D7" s="50" t="s">
        <v>308</v>
      </c>
      <c r="E7" s="66">
        <f aca="true" t="shared" si="1" ref="E7:P7">E8+E10+E16+E18</f>
        <v>12045471.2</v>
      </c>
      <c r="F7" s="67">
        <f t="shared" si="1"/>
        <v>0</v>
      </c>
      <c r="G7" s="67">
        <f t="shared" si="1"/>
        <v>0</v>
      </c>
      <c r="H7" s="67">
        <f t="shared" si="1"/>
        <v>0</v>
      </c>
      <c r="I7" s="67">
        <f t="shared" si="1"/>
        <v>2790451.2</v>
      </c>
      <c r="J7" s="67">
        <f t="shared" si="1"/>
        <v>0</v>
      </c>
      <c r="K7" s="67">
        <f t="shared" si="1"/>
        <v>0</v>
      </c>
      <c r="L7" s="67">
        <f t="shared" si="1"/>
        <v>0</v>
      </c>
      <c r="M7" s="67">
        <f t="shared" si="1"/>
        <v>0</v>
      </c>
      <c r="N7" s="67">
        <f t="shared" si="1"/>
        <v>0</v>
      </c>
      <c r="O7" s="67">
        <f t="shared" si="1"/>
        <v>0</v>
      </c>
      <c r="P7" s="67">
        <f t="shared" si="1"/>
        <v>9255020</v>
      </c>
    </row>
    <row r="8" spans="1:16" ht="49.5" customHeight="1">
      <c r="A8" s="68" t="s">
        <v>309</v>
      </c>
      <c r="B8" s="68" t="s">
        <v>310</v>
      </c>
      <c r="C8" s="68"/>
      <c r="D8" s="50" t="s">
        <v>311</v>
      </c>
      <c r="E8" s="66">
        <f aca="true" t="shared" si="2" ref="E8:P8">E9</f>
        <v>7093700</v>
      </c>
      <c r="F8" s="67">
        <f t="shared" si="2"/>
        <v>0</v>
      </c>
      <c r="G8" s="67">
        <f t="shared" si="2"/>
        <v>0</v>
      </c>
      <c r="H8" s="67">
        <f t="shared" si="2"/>
        <v>0</v>
      </c>
      <c r="I8" s="67">
        <f t="shared" si="2"/>
        <v>0</v>
      </c>
      <c r="J8" s="67">
        <f t="shared" si="2"/>
        <v>0</v>
      </c>
      <c r="K8" s="67">
        <f t="shared" si="2"/>
        <v>0</v>
      </c>
      <c r="L8" s="67">
        <f t="shared" si="2"/>
        <v>0</v>
      </c>
      <c r="M8" s="67">
        <f t="shared" si="2"/>
        <v>0</v>
      </c>
      <c r="N8" s="67">
        <f t="shared" si="2"/>
        <v>0</v>
      </c>
      <c r="O8" s="67">
        <f t="shared" si="2"/>
        <v>0</v>
      </c>
      <c r="P8" s="67">
        <f t="shared" si="2"/>
        <v>7093700</v>
      </c>
    </row>
    <row r="9" spans="1:16" ht="49.5" customHeight="1">
      <c r="A9" s="68" t="s">
        <v>312</v>
      </c>
      <c r="B9" s="68" t="s">
        <v>313</v>
      </c>
      <c r="C9" s="68" t="s">
        <v>317</v>
      </c>
      <c r="D9" s="50" t="s">
        <v>318</v>
      </c>
      <c r="E9" s="66">
        <v>7093700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7093700</v>
      </c>
    </row>
    <row r="10" spans="1:16" ht="49.5" customHeight="1">
      <c r="A10" s="68" t="s">
        <v>309</v>
      </c>
      <c r="B10" s="68" t="s">
        <v>315</v>
      </c>
      <c r="C10" s="68"/>
      <c r="D10" s="50" t="s">
        <v>319</v>
      </c>
      <c r="E10" s="66">
        <f aca="true" t="shared" si="3" ref="E10:P10">SUM(E11:E15)</f>
        <v>4811371.2</v>
      </c>
      <c r="F10" s="67">
        <f t="shared" si="3"/>
        <v>0</v>
      </c>
      <c r="G10" s="67">
        <f t="shared" si="3"/>
        <v>0</v>
      </c>
      <c r="H10" s="67">
        <f t="shared" si="3"/>
        <v>0</v>
      </c>
      <c r="I10" s="67">
        <f t="shared" si="3"/>
        <v>2740051.2</v>
      </c>
      <c r="J10" s="67">
        <f t="shared" si="3"/>
        <v>0</v>
      </c>
      <c r="K10" s="67">
        <f t="shared" si="3"/>
        <v>0</v>
      </c>
      <c r="L10" s="67">
        <f t="shared" si="3"/>
        <v>0</v>
      </c>
      <c r="M10" s="67">
        <f t="shared" si="3"/>
        <v>0</v>
      </c>
      <c r="N10" s="67">
        <f t="shared" si="3"/>
        <v>0</v>
      </c>
      <c r="O10" s="67">
        <f t="shared" si="3"/>
        <v>0</v>
      </c>
      <c r="P10" s="67">
        <f t="shared" si="3"/>
        <v>2071320</v>
      </c>
    </row>
    <row r="11" spans="1:16" ht="49.5" customHeight="1">
      <c r="A11" s="68" t="s">
        <v>312</v>
      </c>
      <c r="B11" s="68" t="s">
        <v>320</v>
      </c>
      <c r="C11" s="68" t="s">
        <v>310</v>
      </c>
      <c r="D11" s="50" t="s">
        <v>321</v>
      </c>
      <c r="E11" s="66">
        <v>260000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260000</v>
      </c>
    </row>
    <row r="12" spans="1:16" ht="49.5" customHeight="1">
      <c r="A12" s="68" t="s">
        <v>312</v>
      </c>
      <c r="B12" s="68" t="s">
        <v>320</v>
      </c>
      <c r="C12" s="68" t="s">
        <v>315</v>
      </c>
      <c r="D12" s="50" t="s">
        <v>322</v>
      </c>
      <c r="E12" s="66">
        <v>114480</v>
      </c>
      <c r="F12" s="67">
        <v>0</v>
      </c>
      <c r="G12" s="67">
        <v>0</v>
      </c>
      <c r="H12" s="67">
        <v>0</v>
      </c>
      <c r="I12" s="67">
        <v>114480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</row>
    <row r="13" spans="1:16" ht="49.5" customHeight="1">
      <c r="A13" s="68" t="s">
        <v>312</v>
      </c>
      <c r="B13" s="68" t="s">
        <v>320</v>
      </c>
      <c r="C13" s="68" t="s">
        <v>323</v>
      </c>
      <c r="D13" s="50" t="s">
        <v>324</v>
      </c>
      <c r="E13" s="66">
        <v>2498851.2</v>
      </c>
      <c r="F13" s="67">
        <v>0</v>
      </c>
      <c r="G13" s="67">
        <v>0</v>
      </c>
      <c r="H13" s="67">
        <v>0</v>
      </c>
      <c r="I13" s="67">
        <v>2498851.2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</row>
    <row r="14" spans="1:16" ht="49.5" customHeight="1">
      <c r="A14" s="68" t="s">
        <v>312</v>
      </c>
      <c r="B14" s="68" t="s">
        <v>320</v>
      </c>
      <c r="C14" s="68" t="s">
        <v>325</v>
      </c>
      <c r="D14" s="50" t="s">
        <v>326</v>
      </c>
      <c r="E14" s="66">
        <v>1929760</v>
      </c>
      <c r="F14" s="67">
        <v>0</v>
      </c>
      <c r="G14" s="67">
        <v>0</v>
      </c>
      <c r="H14" s="67">
        <v>0</v>
      </c>
      <c r="I14" s="67">
        <v>118440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1811320</v>
      </c>
    </row>
    <row r="15" spans="1:16" ht="49.5" customHeight="1">
      <c r="A15" s="68" t="s">
        <v>312</v>
      </c>
      <c r="B15" s="68" t="s">
        <v>320</v>
      </c>
      <c r="C15" s="68" t="s">
        <v>317</v>
      </c>
      <c r="D15" s="50" t="s">
        <v>327</v>
      </c>
      <c r="E15" s="66">
        <v>8280</v>
      </c>
      <c r="F15" s="67">
        <v>0</v>
      </c>
      <c r="G15" s="67">
        <v>0</v>
      </c>
      <c r="H15" s="67">
        <v>0</v>
      </c>
      <c r="I15" s="67">
        <v>8280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</row>
    <row r="16" spans="1:16" ht="49.5" customHeight="1">
      <c r="A16" s="68" t="s">
        <v>309</v>
      </c>
      <c r="B16" s="68" t="s">
        <v>323</v>
      </c>
      <c r="C16" s="68"/>
      <c r="D16" s="50" t="s">
        <v>328</v>
      </c>
      <c r="E16" s="66">
        <f aca="true" t="shared" si="4" ref="E16:P16">E17</f>
        <v>133800</v>
      </c>
      <c r="F16" s="67">
        <f t="shared" si="4"/>
        <v>0</v>
      </c>
      <c r="G16" s="67">
        <f t="shared" si="4"/>
        <v>0</v>
      </c>
      <c r="H16" s="67">
        <f t="shared" si="4"/>
        <v>0</v>
      </c>
      <c r="I16" s="67">
        <f t="shared" si="4"/>
        <v>43800</v>
      </c>
      <c r="J16" s="67">
        <f t="shared" si="4"/>
        <v>0</v>
      </c>
      <c r="K16" s="67">
        <f t="shared" si="4"/>
        <v>0</v>
      </c>
      <c r="L16" s="67">
        <f t="shared" si="4"/>
        <v>0</v>
      </c>
      <c r="M16" s="67">
        <f t="shared" si="4"/>
        <v>0</v>
      </c>
      <c r="N16" s="67">
        <f t="shared" si="4"/>
        <v>0</v>
      </c>
      <c r="O16" s="67">
        <f t="shared" si="4"/>
        <v>0</v>
      </c>
      <c r="P16" s="67">
        <f t="shared" si="4"/>
        <v>90000</v>
      </c>
    </row>
    <row r="17" spans="1:16" ht="49.5" customHeight="1">
      <c r="A17" s="68" t="s">
        <v>312</v>
      </c>
      <c r="B17" s="68" t="s">
        <v>329</v>
      </c>
      <c r="C17" s="68" t="s">
        <v>315</v>
      </c>
      <c r="D17" s="50" t="s">
        <v>330</v>
      </c>
      <c r="E17" s="66">
        <v>133800</v>
      </c>
      <c r="F17" s="67">
        <v>0</v>
      </c>
      <c r="G17" s="67">
        <v>0</v>
      </c>
      <c r="H17" s="67">
        <v>0</v>
      </c>
      <c r="I17" s="67">
        <v>43800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90000</v>
      </c>
    </row>
    <row r="18" spans="1:16" ht="49.5" customHeight="1">
      <c r="A18" s="68" t="s">
        <v>309</v>
      </c>
      <c r="B18" s="68" t="s">
        <v>317</v>
      </c>
      <c r="C18" s="68"/>
      <c r="D18" s="50" t="s">
        <v>338</v>
      </c>
      <c r="E18" s="66">
        <f aca="true" t="shared" si="5" ref="E18:P18">E19</f>
        <v>6600</v>
      </c>
      <c r="F18" s="67">
        <f t="shared" si="5"/>
        <v>0</v>
      </c>
      <c r="G18" s="67">
        <f t="shared" si="5"/>
        <v>0</v>
      </c>
      <c r="H18" s="67">
        <f t="shared" si="5"/>
        <v>0</v>
      </c>
      <c r="I18" s="67">
        <f t="shared" si="5"/>
        <v>6600</v>
      </c>
      <c r="J18" s="67">
        <f t="shared" si="5"/>
        <v>0</v>
      </c>
      <c r="K18" s="67">
        <f t="shared" si="5"/>
        <v>0</v>
      </c>
      <c r="L18" s="67">
        <f t="shared" si="5"/>
        <v>0</v>
      </c>
      <c r="M18" s="67">
        <f t="shared" si="5"/>
        <v>0</v>
      </c>
      <c r="N18" s="67">
        <f t="shared" si="5"/>
        <v>0</v>
      </c>
      <c r="O18" s="67">
        <f t="shared" si="5"/>
        <v>0</v>
      </c>
      <c r="P18" s="67">
        <f t="shared" si="5"/>
        <v>0</v>
      </c>
    </row>
    <row r="19" spans="1:16" ht="49.5" customHeight="1">
      <c r="A19" s="68" t="s">
        <v>312</v>
      </c>
      <c r="B19" s="68" t="s">
        <v>339</v>
      </c>
      <c r="C19" s="68" t="s">
        <v>317</v>
      </c>
      <c r="D19" s="50" t="s">
        <v>340</v>
      </c>
      <c r="E19" s="66">
        <v>6600</v>
      </c>
      <c r="F19" s="67">
        <v>0</v>
      </c>
      <c r="G19" s="67">
        <v>0</v>
      </c>
      <c r="H19" s="67">
        <v>0</v>
      </c>
      <c r="I19" s="67">
        <v>6600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</row>
    <row r="20" spans="1:16" ht="49.5" customHeight="1">
      <c r="A20" s="68" t="s">
        <v>341</v>
      </c>
      <c r="B20" s="68"/>
      <c r="C20" s="68"/>
      <c r="D20" s="50" t="s">
        <v>342</v>
      </c>
      <c r="E20" s="66">
        <f aca="true" t="shared" si="6" ref="E20:P21">E21</f>
        <v>171840</v>
      </c>
      <c r="F20" s="67">
        <f t="shared" si="6"/>
        <v>0</v>
      </c>
      <c r="G20" s="67">
        <f t="shared" si="6"/>
        <v>0</v>
      </c>
      <c r="H20" s="67">
        <f t="shared" si="6"/>
        <v>0</v>
      </c>
      <c r="I20" s="67">
        <f t="shared" si="6"/>
        <v>171840</v>
      </c>
      <c r="J20" s="67">
        <f t="shared" si="6"/>
        <v>0</v>
      </c>
      <c r="K20" s="67">
        <f t="shared" si="6"/>
        <v>0</v>
      </c>
      <c r="L20" s="67">
        <f t="shared" si="6"/>
        <v>0</v>
      </c>
      <c r="M20" s="67">
        <f t="shared" si="6"/>
        <v>0</v>
      </c>
      <c r="N20" s="67">
        <f t="shared" si="6"/>
        <v>0</v>
      </c>
      <c r="O20" s="67">
        <f t="shared" si="6"/>
        <v>0</v>
      </c>
      <c r="P20" s="67">
        <f t="shared" si="6"/>
        <v>0</v>
      </c>
    </row>
    <row r="21" spans="1:16" ht="49.5" customHeight="1">
      <c r="A21" s="68" t="s">
        <v>343</v>
      </c>
      <c r="B21" s="68" t="s">
        <v>351</v>
      </c>
      <c r="C21" s="68"/>
      <c r="D21" s="50" t="s">
        <v>352</v>
      </c>
      <c r="E21" s="66">
        <f t="shared" si="6"/>
        <v>171840</v>
      </c>
      <c r="F21" s="67">
        <f t="shared" si="6"/>
        <v>0</v>
      </c>
      <c r="G21" s="67">
        <f t="shared" si="6"/>
        <v>0</v>
      </c>
      <c r="H21" s="67">
        <f t="shared" si="6"/>
        <v>0</v>
      </c>
      <c r="I21" s="67">
        <f t="shared" si="6"/>
        <v>171840</v>
      </c>
      <c r="J21" s="67">
        <f t="shared" si="6"/>
        <v>0</v>
      </c>
      <c r="K21" s="67">
        <f t="shared" si="6"/>
        <v>0</v>
      </c>
      <c r="L21" s="67">
        <f t="shared" si="6"/>
        <v>0</v>
      </c>
      <c r="M21" s="67">
        <f t="shared" si="6"/>
        <v>0</v>
      </c>
      <c r="N21" s="67">
        <f t="shared" si="6"/>
        <v>0</v>
      </c>
      <c r="O21" s="67">
        <f t="shared" si="6"/>
        <v>0</v>
      </c>
      <c r="P21" s="67">
        <f t="shared" si="6"/>
        <v>0</v>
      </c>
    </row>
    <row r="22" spans="1:16" ht="49.5" customHeight="1">
      <c r="A22" s="68" t="s">
        <v>346</v>
      </c>
      <c r="B22" s="68" t="s">
        <v>353</v>
      </c>
      <c r="C22" s="68" t="s">
        <v>310</v>
      </c>
      <c r="D22" s="50" t="s">
        <v>354</v>
      </c>
      <c r="E22" s="66">
        <v>171840</v>
      </c>
      <c r="F22" s="67">
        <v>0</v>
      </c>
      <c r="G22" s="67">
        <v>0</v>
      </c>
      <c r="H22" s="67">
        <v>0</v>
      </c>
      <c r="I22" s="67">
        <v>171840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</row>
  </sheetData>
  <sheetProtection formatCells="0" formatColumns="0" formatRows="0"/>
  <mergeCells count="16">
    <mergeCell ref="O4:O5"/>
    <mergeCell ref="P4:P5"/>
    <mergeCell ref="K4:K5"/>
    <mergeCell ref="L4:L5"/>
    <mergeCell ref="M4:M5"/>
    <mergeCell ref="N4:N5"/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0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0.625" style="13" customWidth="1"/>
    <col min="2" max="2" width="18.375" style="13" customWidth="1"/>
    <col min="3" max="3" width="21.125" style="13" customWidth="1"/>
    <col min="4" max="4" width="15.125" style="13" customWidth="1"/>
    <col min="5" max="5" width="24.375" style="13" customWidth="1"/>
    <col min="6" max="6" width="11.50390625" style="13" customWidth="1"/>
    <col min="7" max="8" width="12.00390625" style="13" customWidth="1"/>
    <col min="9" max="9" width="11.50390625" style="13" customWidth="1"/>
    <col min="10" max="10" width="11.00390625" style="13" customWidth="1"/>
    <col min="11" max="11" width="11.375" style="13" customWidth="1"/>
    <col min="12" max="12" width="12.00390625" style="13" customWidth="1"/>
    <col min="13" max="16384" width="9.00390625" style="13" customWidth="1"/>
  </cols>
  <sheetData>
    <row r="1" ht="13.5" customHeight="1"/>
    <row r="2" spans="1:12" ht="30" customHeight="1">
      <c r="A2" s="120" t="s">
        <v>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3.5" customHeight="1">
      <c r="A3" s="121" t="s">
        <v>450</v>
      </c>
      <c r="B3" s="122"/>
      <c r="C3" s="122"/>
      <c r="D3" s="121"/>
      <c r="L3" s="17" t="s">
        <v>1</v>
      </c>
    </row>
    <row r="4" spans="1:12" ht="13.5" customHeight="1">
      <c r="A4" s="123" t="s">
        <v>63</v>
      </c>
      <c r="B4" s="124"/>
      <c r="C4" s="118" t="s">
        <v>59</v>
      </c>
      <c r="D4" s="123" t="s">
        <v>6</v>
      </c>
      <c r="E4" s="124"/>
      <c r="F4" s="118" t="s">
        <v>16</v>
      </c>
      <c r="G4" s="118" t="s">
        <v>19</v>
      </c>
      <c r="H4" s="125" t="s">
        <v>22</v>
      </c>
      <c r="I4" s="118" t="s">
        <v>24</v>
      </c>
      <c r="J4" s="118" t="s">
        <v>26</v>
      </c>
      <c r="K4" s="118" t="s">
        <v>29</v>
      </c>
      <c r="L4" s="118" t="s">
        <v>32</v>
      </c>
    </row>
    <row r="5" spans="1:12" ht="27" customHeight="1">
      <c r="A5" s="21" t="s">
        <v>64</v>
      </c>
      <c r="B5" s="21" t="s">
        <v>62</v>
      </c>
      <c r="C5" s="119"/>
      <c r="D5" s="15" t="s">
        <v>65</v>
      </c>
      <c r="E5" s="15" t="s">
        <v>13</v>
      </c>
      <c r="F5" s="119"/>
      <c r="G5" s="119"/>
      <c r="H5" s="126"/>
      <c r="I5" s="119"/>
      <c r="J5" s="119"/>
      <c r="K5" s="119"/>
      <c r="L5" s="119"/>
    </row>
    <row r="6" spans="1:12" ht="24.75" customHeight="1">
      <c r="A6" s="49"/>
      <c r="B6" s="49" t="s">
        <v>74</v>
      </c>
      <c r="C6" s="51">
        <f aca="true" t="shared" si="0" ref="C6:L6">C7</f>
        <v>488635552.7599999</v>
      </c>
      <c r="D6" s="51">
        <f t="shared" si="0"/>
        <v>447884552.7599999</v>
      </c>
      <c r="E6" s="51">
        <f t="shared" si="0"/>
        <v>6501000</v>
      </c>
      <c r="F6" s="51">
        <f t="shared" si="0"/>
        <v>33920000</v>
      </c>
      <c r="G6" s="51">
        <f t="shared" si="0"/>
        <v>0</v>
      </c>
      <c r="H6" s="51">
        <f t="shared" si="0"/>
        <v>330000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</row>
    <row r="7" spans="1:12" ht="24.75" customHeight="1">
      <c r="A7" s="49"/>
      <c r="B7" s="49" t="s">
        <v>363</v>
      </c>
      <c r="C7" s="51">
        <f aca="true" t="shared" si="1" ref="C7:L7">SUM(C8:C50)</f>
        <v>488635552.7599999</v>
      </c>
      <c r="D7" s="51">
        <f t="shared" si="1"/>
        <v>447884552.7599999</v>
      </c>
      <c r="E7" s="51">
        <f t="shared" si="1"/>
        <v>6501000</v>
      </c>
      <c r="F7" s="51">
        <f t="shared" si="1"/>
        <v>33920000</v>
      </c>
      <c r="G7" s="51">
        <f t="shared" si="1"/>
        <v>0</v>
      </c>
      <c r="H7" s="51">
        <f t="shared" si="1"/>
        <v>330000</v>
      </c>
      <c r="I7" s="51">
        <f t="shared" si="1"/>
        <v>0</v>
      </c>
      <c r="J7" s="51">
        <f t="shared" si="1"/>
        <v>0</v>
      </c>
      <c r="K7" s="51">
        <f t="shared" si="1"/>
        <v>0</v>
      </c>
      <c r="L7" s="51">
        <f t="shared" si="1"/>
        <v>0</v>
      </c>
    </row>
    <row r="8" spans="1:12" ht="24.75" customHeight="1">
      <c r="A8" s="49" t="s">
        <v>364</v>
      </c>
      <c r="B8" s="49" t="s">
        <v>365</v>
      </c>
      <c r="C8" s="51">
        <v>39509400</v>
      </c>
      <c r="D8" s="51">
        <v>39509400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</row>
    <row r="9" spans="1:12" ht="24.75" customHeight="1">
      <c r="A9" s="49" t="s">
        <v>366</v>
      </c>
      <c r="B9" s="49" t="s">
        <v>367</v>
      </c>
      <c r="C9" s="51">
        <v>17241631.22</v>
      </c>
      <c r="D9" s="51">
        <v>12741631.22</v>
      </c>
      <c r="E9" s="51">
        <v>4500000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</row>
    <row r="10" spans="1:12" ht="24.75" customHeight="1">
      <c r="A10" s="49" t="s">
        <v>368</v>
      </c>
      <c r="B10" s="49" t="s">
        <v>369</v>
      </c>
      <c r="C10" s="51">
        <v>2482587.12</v>
      </c>
      <c r="D10" s="51">
        <v>2352587.12</v>
      </c>
      <c r="E10" s="51">
        <v>0</v>
      </c>
      <c r="F10" s="51">
        <v>0</v>
      </c>
      <c r="G10" s="51">
        <v>0</v>
      </c>
      <c r="H10" s="51">
        <v>130000</v>
      </c>
      <c r="I10" s="51">
        <v>0</v>
      </c>
      <c r="J10" s="51">
        <v>0</v>
      </c>
      <c r="K10" s="51">
        <v>0</v>
      </c>
      <c r="L10" s="51">
        <v>0</v>
      </c>
    </row>
    <row r="11" spans="1:12" ht="24.75" customHeight="1">
      <c r="A11" s="49" t="s">
        <v>370</v>
      </c>
      <c r="B11" s="49" t="s">
        <v>371</v>
      </c>
      <c r="C11" s="51">
        <v>3597546.88</v>
      </c>
      <c r="D11" s="51">
        <v>1877546.88</v>
      </c>
      <c r="E11" s="51">
        <v>0</v>
      </c>
      <c r="F11" s="51">
        <v>1720000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</row>
    <row r="12" spans="1:12" ht="24.75" customHeight="1">
      <c r="A12" s="49" t="s">
        <v>372</v>
      </c>
      <c r="B12" s="49" t="s">
        <v>373</v>
      </c>
      <c r="C12" s="51">
        <v>16143230.88</v>
      </c>
      <c r="D12" s="51">
        <v>16083230.88</v>
      </c>
      <c r="E12" s="51">
        <v>60000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</row>
    <row r="13" spans="1:12" ht="24.75" customHeight="1">
      <c r="A13" s="49" t="s">
        <v>374</v>
      </c>
      <c r="B13" s="49" t="s">
        <v>375</v>
      </c>
      <c r="C13" s="51">
        <v>12152245.24</v>
      </c>
      <c r="D13" s="51">
        <v>12082245.24</v>
      </c>
      <c r="E13" s="51">
        <v>0</v>
      </c>
      <c r="F13" s="51">
        <v>0</v>
      </c>
      <c r="G13" s="51">
        <v>0</v>
      </c>
      <c r="H13" s="51">
        <v>70000</v>
      </c>
      <c r="I13" s="51">
        <v>0</v>
      </c>
      <c r="J13" s="51">
        <v>0</v>
      </c>
      <c r="K13" s="51">
        <v>0</v>
      </c>
      <c r="L13" s="51">
        <v>0</v>
      </c>
    </row>
    <row r="14" spans="1:12" ht="24.75" customHeight="1">
      <c r="A14" s="49" t="s">
        <v>376</v>
      </c>
      <c r="B14" s="49" t="s">
        <v>377</v>
      </c>
      <c r="C14" s="51">
        <v>11617898.58</v>
      </c>
      <c r="D14" s="51">
        <v>11617898.58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</row>
    <row r="15" spans="1:12" ht="24.75" customHeight="1">
      <c r="A15" s="49" t="s">
        <v>378</v>
      </c>
      <c r="B15" s="49" t="s">
        <v>379</v>
      </c>
      <c r="C15" s="51">
        <v>9342352.68</v>
      </c>
      <c r="D15" s="51">
        <v>9342352.68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</row>
    <row r="16" spans="1:12" ht="24.75" customHeight="1">
      <c r="A16" s="49" t="s">
        <v>380</v>
      </c>
      <c r="B16" s="49" t="s">
        <v>381</v>
      </c>
      <c r="C16" s="51">
        <v>12356550.72</v>
      </c>
      <c r="D16" s="51">
        <v>12326550.72</v>
      </c>
      <c r="E16" s="51">
        <v>30000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</row>
    <row r="17" spans="1:12" ht="24.75" customHeight="1">
      <c r="A17" s="49" t="s">
        <v>382</v>
      </c>
      <c r="B17" s="49" t="s">
        <v>383</v>
      </c>
      <c r="C17" s="51">
        <v>10307549.7</v>
      </c>
      <c r="D17" s="51">
        <v>10297549.7</v>
      </c>
      <c r="E17" s="51">
        <v>10000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</row>
    <row r="18" spans="1:12" ht="24.75" customHeight="1">
      <c r="A18" s="49" t="s">
        <v>384</v>
      </c>
      <c r="B18" s="49" t="s">
        <v>385</v>
      </c>
      <c r="C18" s="51">
        <v>6733962.84</v>
      </c>
      <c r="D18" s="51">
        <v>6733962.84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</row>
    <row r="19" spans="1:12" ht="24.75" customHeight="1">
      <c r="A19" s="49" t="s">
        <v>386</v>
      </c>
      <c r="B19" s="49" t="s">
        <v>387</v>
      </c>
      <c r="C19" s="51">
        <v>19925679.08</v>
      </c>
      <c r="D19" s="51">
        <v>19805679.08</v>
      </c>
      <c r="E19" s="51">
        <v>40000</v>
      </c>
      <c r="F19" s="51">
        <v>0</v>
      </c>
      <c r="G19" s="51">
        <v>0</v>
      </c>
      <c r="H19" s="51">
        <v>80000</v>
      </c>
      <c r="I19" s="51">
        <v>0</v>
      </c>
      <c r="J19" s="51">
        <v>0</v>
      </c>
      <c r="K19" s="51">
        <v>0</v>
      </c>
      <c r="L19" s="51">
        <v>0</v>
      </c>
    </row>
    <row r="20" spans="1:12" ht="24.75" customHeight="1">
      <c r="A20" s="49" t="s">
        <v>388</v>
      </c>
      <c r="B20" s="49" t="s">
        <v>389</v>
      </c>
      <c r="C20" s="51">
        <v>11398599.78</v>
      </c>
      <c r="D20" s="51">
        <v>11328599.78</v>
      </c>
      <c r="E20" s="51">
        <v>70000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</row>
    <row r="21" spans="1:12" ht="24.75" customHeight="1">
      <c r="A21" s="49" t="s">
        <v>390</v>
      </c>
      <c r="B21" s="49" t="s">
        <v>391</v>
      </c>
      <c r="C21" s="51">
        <v>10508833.98</v>
      </c>
      <c r="D21" s="51">
        <v>10493833.98</v>
      </c>
      <c r="E21" s="51">
        <v>15000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</row>
    <row r="22" spans="1:12" ht="24.75" customHeight="1">
      <c r="A22" s="49" t="s">
        <v>392</v>
      </c>
      <c r="B22" s="49" t="s">
        <v>393</v>
      </c>
      <c r="C22" s="51">
        <v>7339136.86</v>
      </c>
      <c r="D22" s="51">
        <v>7254136.86</v>
      </c>
      <c r="E22" s="51">
        <v>35000</v>
      </c>
      <c r="F22" s="51">
        <v>0</v>
      </c>
      <c r="G22" s="51">
        <v>0</v>
      </c>
      <c r="H22" s="51">
        <v>50000</v>
      </c>
      <c r="I22" s="51">
        <v>0</v>
      </c>
      <c r="J22" s="51">
        <v>0</v>
      </c>
      <c r="K22" s="51">
        <v>0</v>
      </c>
      <c r="L22" s="51">
        <v>0</v>
      </c>
    </row>
    <row r="23" spans="1:12" ht="24.75" customHeight="1">
      <c r="A23" s="49" t="s">
        <v>394</v>
      </c>
      <c r="B23" s="49" t="s">
        <v>395</v>
      </c>
      <c r="C23" s="51">
        <v>11000794.8</v>
      </c>
      <c r="D23" s="51">
        <v>10940794.8</v>
      </c>
      <c r="E23" s="51">
        <v>60000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</row>
    <row r="24" spans="1:12" ht="24.75" customHeight="1">
      <c r="A24" s="49" t="s">
        <v>396</v>
      </c>
      <c r="B24" s="49" t="s">
        <v>397</v>
      </c>
      <c r="C24" s="51">
        <v>5072460.6</v>
      </c>
      <c r="D24" s="51">
        <v>5056460.6</v>
      </c>
      <c r="E24" s="51">
        <v>16000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</row>
    <row r="25" spans="1:12" ht="24.75" customHeight="1">
      <c r="A25" s="49" t="s">
        <v>398</v>
      </c>
      <c r="B25" s="49" t="s">
        <v>399</v>
      </c>
      <c r="C25" s="51">
        <v>7352348.88</v>
      </c>
      <c r="D25" s="51">
        <v>7322348.88</v>
      </c>
      <c r="E25" s="51">
        <v>30000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</row>
    <row r="26" spans="1:12" ht="24.75" customHeight="1">
      <c r="A26" s="49" t="s">
        <v>400</v>
      </c>
      <c r="B26" s="49" t="s">
        <v>401</v>
      </c>
      <c r="C26" s="51">
        <v>4960621.32</v>
      </c>
      <c r="D26" s="51">
        <v>4934621.32</v>
      </c>
      <c r="E26" s="51">
        <v>26000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</row>
    <row r="27" spans="1:12" ht="24.75" customHeight="1">
      <c r="A27" s="49" t="s">
        <v>402</v>
      </c>
      <c r="B27" s="49" t="s">
        <v>403</v>
      </c>
      <c r="C27" s="51">
        <v>6013470.48</v>
      </c>
      <c r="D27" s="51">
        <v>5985470.48</v>
      </c>
      <c r="E27" s="51">
        <v>28000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</row>
    <row r="28" spans="1:12" ht="24.75" customHeight="1">
      <c r="A28" s="49" t="s">
        <v>404</v>
      </c>
      <c r="B28" s="49" t="s">
        <v>405</v>
      </c>
      <c r="C28" s="51">
        <v>5123281.92</v>
      </c>
      <c r="D28" s="51">
        <v>5093281.92</v>
      </c>
      <c r="E28" s="51">
        <v>30000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</row>
    <row r="29" spans="1:12" ht="24.75" customHeight="1">
      <c r="A29" s="49" t="s">
        <v>406</v>
      </c>
      <c r="B29" s="49" t="s">
        <v>407</v>
      </c>
      <c r="C29" s="51">
        <v>3136747.44</v>
      </c>
      <c r="D29" s="51">
        <v>3136747.44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</row>
    <row r="30" spans="1:12" ht="24.75" customHeight="1">
      <c r="A30" s="49" t="s">
        <v>408</v>
      </c>
      <c r="B30" s="49" t="s">
        <v>409</v>
      </c>
      <c r="C30" s="51">
        <v>5028203.76</v>
      </c>
      <c r="D30" s="51">
        <v>5028203.76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</row>
    <row r="31" spans="1:12" ht="24.75" customHeight="1">
      <c r="A31" s="49" t="s">
        <v>410</v>
      </c>
      <c r="B31" s="49" t="s">
        <v>411</v>
      </c>
      <c r="C31" s="51">
        <v>7383265.2</v>
      </c>
      <c r="D31" s="51">
        <v>7358265.2</v>
      </c>
      <c r="E31" s="51">
        <v>25000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</row>
    <row r="32" spans="1:12" ht="24.75" customHeight="1">
      <c r="A32" s="49" t="s">
        <v>412</v>
      </c>
      <c r="B32" s="49" t="s">
        <v>413</v>
      </c>
      <c r="C32" s="51">
        <v>3543368.04</v>
      </c>
      <c r="D32" s="51">
        <v>3525368.04</v>
      </c>
      <c r="E32" s="51">
        <v>18000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</row>
    <row r="33" spans="1:12" ht="24.75" customHeight="1">
      <c r="A33" s="49" t="s">
        <v>414</v>
      </c>
      <c r="B33" s="49" t="s">
        <v>415</v>
      </c>
      <c r="C33" s="51">
        <v>6230682.42</v>
      </c>
      <c r="D33" s="51">
        <v>6230682.42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</row>
    <row r="34" spans="1:12" ht="24.75" customHeight="1">
      <c r="A34" s="49" t="s">
        <v>416</v>
      </c>
      <c r="B34" s="49" t="s">
        <v>417</v>
      </c>
      <c r="C34" s="51">
        <v>4568184</v>
      </c>
      <c r="D34" s="51">
        <v>4568184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</row>
    <row r="35" spans="1:12" ht="24.75" customHeight="1">
      <c r="A35" s="49" t="s">
        <v>418</v>
      </c>
      <c r="B35" s="49" t="s">
        <v>419</v>
      </c>
      <c r="C35" s="51">
        <v>20975003.52</v>
      </c>
      <c r="D35" s="51">
        <v>20895003.52</v>
      </c>
      <c r="E35" s="51">
        <v>80000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</row>
    <row r="36" spans="1:12" ht="24.75" customHeight="1">
      <c r="A36" s="49" t="s">
        <v>420</v>
      </c>
      <c r="B36" s="49" t="s">
        <v>421</v>
      </c>
      <c r="C36" s="51">
        <v>11707748.28</v>
      </c>
      <c r="D36" s="51">
        <v>11687748.28</v>
      </c>
      <c r="E36" s="51">
        <v>20000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</row>
    <row r="37" spans="1:12" ht="24.75" customHeight="1">
      <c r="A37" s="49" t="s">
        <v>422</v>
      </c>
      <c r="B37" s="49" t="s">
        <v>423</v>
      </c>
      <c r="C37" s="51">
        <v>7808650.86</v>
      </c>
      <c r="D37" s="51">
        <v>7778650.86</v>
      </c>
      <c r="E37" s="51">
        <v>30000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</row>
    <row r="38" spans="1:12" ht="24.75" customHeight="1">
      <c r="A38" s="49" t="s">
        <v>424</v>
      </c>
      <c r="B38" s="49" t="s">
        <v>425</v>
      </c>
      <c r="C38" s="51">
        <v>2940477.48</v>
      </c>
      <c r="D38" s="51">
        <v>2940477.48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</row>
    <row r="39" spans="1:12" ht="24.75" customHeight="1">
      <c r="A39" s="49" t="s">
        <v>426</v>
      </c>
      <c r="B39" s="49" t="s">
        <v>427</v>
      </c>
      <c r="C39" s="51">
        <v>5742103.32</v>
      </c>
      <c r="D39" s="51">
        <v>5712103.32</v>
      </c>
      <c r="E39" s="51">
        <v>30000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</row>
    <row r="40" spans="1:12" ht="24.75" customHeight="1">
      <c r="A40" s="49" t="s">
        <v>428</v>
      </c>
      <c r="B40" s="49" t="s">
        <v>429</v>
      </c>
      <c r="C40" s="51">
        <v>8589403.92</v>
      </c>
      <c r="D40" s="51">
        <v>8551403.92</v>
      </c>
      <c r="E40" s="51">
        <v>38000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</row>
    <row r="41" spans="1:12" ht="24.75" customHeight="1">
      <c r="A41" s="49" t="s">
        <v>430</v>
      </c>
      <c r="B41" s="49" t="s">
        <v>431</v>
      </c>
      <c r="C41" s="51">
        <v>4007670.78</v>
      </c>
      <c r="D41" s="51">
        <v>3997670.78</v>
      </c>
      <c r="E41" s="51">
        <v>10000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</row>
    <row r="42" spans="1:12" ht="24.75" customHeight="1">
      <c r="A42" s="49" t="s">
        <v>432</v>
      </c>
      <c r="B42" s="49" t="s">
        <v>433</v>
      </c>
      <c r="C42" s="51">
        <v>44050026.7</v>
      </c>
      <c r="D42" s="51">
        <v>31800026.7</v>
      </c>
      <c r="E42" s="51">
        <v>550000</v>
      </c>
      <c r="F42" s="51">
        <v>11700000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</row>
    <row r="43" spans="1:12" ht="24.75" customHeight="1">
      <c r="A43" s="49" t="s">
        <v>434</v>
      </c>
      <c r="B43" s="49" t="s">
        <v>435</v>
      </c>
      <c r="C43" s="51">
        <v>41320789.52</v>
      </c>
      <c r="D43" s="51">
        <v>32220789.52</v>
      </c>
      <c r="E43" s="51">
        <v>300000</v>
      </c>
      <c r="F43" s="51">
        <v>8800000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</row>
    <row r="44" spans="1:12" ht="24.75" customHeight="1">
      <c r="A44" s="49" t="s">
        <v>436</v>
      </c>
      <c r="B44" s="49" t="s">
        <v>437</v>
      </c>
      <c r="C44" s="51">
        <v>32346883.72</v>
      </c>
      <c r="D44" s="51">
        <v>24146883.72</v>
      </c>
      <c r="E44" s="51">
        <v>200000</v>
      </c>
      <c r="F44" s="51">
        <v>8000000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</row>
    <row r="45" spans="1:12" ht="24.75" customHeight="1">
      <c r="A45" s="49" t="s">
        <v>438</v>
      </c>
      <c r="B45" s="49" t="s">
        <v>439</v>
      </c>
      <c r="C45" s="51">
        <v>19933260.84</v>
      </c>
      <c r="D45" s="51">
        <v>16003260.84</v>
      </c>
      <c r="E45" s="51">
        <v>230000</v>
      </c>
      <c r="F45" s="51">
        <v>3700000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</row>
    <row r="46" spans="1:12" ht="24.75" customHeight="1">
      <c r="A46" s="49" t="s">
        <v>440</v>
      </c>
      <c r="B46" s="49" t="s">
        <v>441</v>
      </c>
      <c r="C46" s="51">
        <v>9093947.1</v>
      </c>
      <c r="D46" s="51">
        <v>9073947.1</v>
      </c>
      <c r="E46" s="51">
        <v>20000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</row>
    <row r="47" spans="1:12" ht="24.75" customHeight="1">
      <c r="A47" s="49" t="s">
        <v>442</v>
      </c>
      <c r="B47" s="49" t="s">
        <v>443</v>
      </c>
      <c r="C47" s="51">
        <v>3218079.6</v>
      </c>
      <c r="D47" s="51">
        <v>3218079.6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</row>
    <row r="48" spans="1:12" ht="24.75" customHeight="1">
      <c r="A48" s="49" t="s">
        <v>444</v>
      </c>
      <c r="B48" s="49" t="s">
        <v>445</v>
      </c>
      <c r="C48" s="51">
        <v>5863691.7</v>
      </c>
      <c r="D48" s="51">
        <v>5863691.7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</row>
    <row r="49" spans="1:12" ht="24.75" customHeight="1">
      <c r="A49" s="49" t="s">
        <v>446</v>
      </c>
      <c r="B49" s="49" t="s">
        <v>447</v>
      </c>
      <c r="C49" s="51">
        <v>4816800.18</v>
      </c>
      <c r="D49" s="51">
        <v>4816800.18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</row>
    <row r="50" spans="1:12" ht="24.75" customHeight="1">
      <c r="A50" s="49" t="s">
        <v>448</v>
      </c>
      <c r="B50" s="49" t="s">
        <v>449</v>
      </c>
      <c r="C50" s="51">
        <v>6150380.82</v>
      </c>
      <c r="D50" s="51">
        <v>6150380.82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</row>
  </sheetData>
  <sheetProtection formatCells="0" formatColumns="0" formatRows="0"/>
  <mergeCells count="12">
    <mergeCell ref="I4:I5"/>
    <mergeCell ref="J4:J5"/>
    <mergeCell ref="K4:K5"/>
    <mergeCell ref="L4:L5"/>
    <mergeCell ref="A2:L2"/>
    <mergeCell ref="A3:D3"/>
    <mergeCell ref="A4:B4"/>
    <mergeCell ref="D4:E4"/>
    <mergeCell ref="C4:C5"/>
    <mergeCell ref="F4:F5"/>
    <mergeCell ref="G4:G5"/>
    <mergeCell ref="H4:H5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5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375" style="13" customWidth="1"/>
    <col min="4" max="5" width="17.75390625" style="13" customWidth="1"/>
    <col min="6" max="6" width="10.625" style="13" customWidth="1"/>
    <col min="7" max="7" width="10.00390625" style="13" customWidth="1"/>
    <col min="8" max="8" width="10.125" style="13" customWidth="1"/>
    <col min="9" max="9" width="10.50390625" style="13" customWidth="1"/>
    <col min="10" max="10" width="10.625" style="13" customWidth="1"/>
    <col min="11" max="16384" width="9.00390625" style="13" customWidth="1"/>
  </cols>
  <sheetData>
    <row r="1" ht="13.5" customHeight="1"/>
    <row r="2" spans="1:10" ht="36" customHeight="1">
      <c r="A2" s="120" t="s">
        <v>186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1" customHeight="1">
      <c r="A3" s="109" t="s">
        <v>361</v>
      </c>
      <c r="B3" s="109"/>
      <c r="C3" s="109"/>
      <c r="D3" s="109"/>
      <c r="E3" s="109"/>
      <c r="J3" s="13" t="s">
        <v>1</v>
      </c>
    </row>
    <row r="4" spans="1:10" ht="15.75" customHeight="1">
      <c r="A4" s="123" t="s">
        <v>67</v>
      </c>
      <c r="B4" s="149"/>
      <c r="C4" s="124"/>
      <c r="D4" s="118" t="s">
        <v>71</v>
      </c>
      <c r="E4" s="118" t="s">
        <v>59</v>
      </c>
      <c r="F4" s="118" t="s">
        <v>166</v>
      </c>
      <c r="G4" s="118" t="s">
        <v>161</v>
      </c>
      <c r="H4" s="150" t="s">
        <v>167</v>
      </c>
      <c r="I4" s="150" t="s">
        <v>168</v>
      </c>
      <c r="J4" s="152" t="s">
        <v>164</v>
      </c>
    </row>
    <row r="5" spans="1:10" ht="28.5" customHeight="1">
      <c r="A5" s="21" t="s">
        <v>68</v>
      </c>
      <c r="B5" s="21" t="s">
        <v>69</v>
      </c>
      <c r="C5" s="21" t="s">
        <v>70</v>
      </c>
      <c r="D5" s="119"/>
      <c r="E5" s="119"/>
      <c r="F5" s="119"/>
      <c r="G5" s="119"/>
      <c r="H5" s="151"/>
      <c r="I5" s="151"/>
      <c r="J5" s="152"/>
    </row>
    <row r="6" spans="1:10" ht="29.25" customHeight="1">
      <c r="A6" s="68"/>
      <c r="B6" s="68"/>
      <c r="C6" s="68"/>
      <c r="D6" s="50" t="s">
        <v>74</v>
      </c>
      <c r="E6" s="66">
        <f aca="true" t="shared" si="0" ref="E6:J6">E7+E48</f>
        <v>12217311.2</v>
      </c>
      <c r="F6" s="67">
        <f t="shared" si="0"/>
        <v>2962291.2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9255020</v>
      </c>
    </row>
    <row r="7" spans="1:10" ht="29.25" customHeight="1">
      <c r="A7" s="68" t="s">
        <v>307</v>
      </c>
      <c r="B7" s="68"/>
      <c r="C7" s="68"/>
      <c r="D7" s="50" t="s">
        <v>308</v>
      </c>
      <c r="E7" s="66">
        <f aca="true" t="shared" si="1" ref="E7:J7">E8+E10+E43+E46</f>
        <v>12045471.2</v>
      </c>
      <c r="F7" s="67">
        <f t="shared" si="1"/>
        <v>2790451.2</v>
      </c>
      <c r="G7" s="67">
        <f t="shared" si="1"/>
        <v>0</v>
      </c>
      <c r="H7" s="67">
        <f t="shared" si="1"/>
        <v>0</v>
      </c>
      <c r="I7" s="67">
        <f t="shared" si="1"/>
        <v>0</v>
      </c>
      <c r="J7" s="67">
        <f t="shared" si="1"/>
        <v>9255020</v>
      </c>
    </row>
    <row r="8" spans="1:10" ht="29.25" customHeight="1">
      <c r="A8" s="68" t="s">
        <v>309</v>
      </c>
      <c r="B8" s="68" t="s">
        <v>310</v>
      </c>
      <c r="C8" s="68"/>
      <c r="D8" s="50" t="s">
        <v>311</v>
      </c>
      <c r="E8" s="66">
        <f aca="true" t="shared" si="2" ref="E8:J8">E9</f>
        <v>7093700</v>
      </c>
      <c r="F8" s="67">
        <f t="shared" si="2"/>
        <v>0</v>
      </c>
      <c r="G8" s="67">
        <f t="shared" si="2"/>
        <v>0</v>
      </c>
      <c r="H8" s="67">
        <f t="shared" si="2"/>
        <v>0</v>
      </c>
      <c r="I8" s="67">
        <f t="shared" si="2"/>
        <v>0</v>
      </c>
      <c r="J8" s="67">
        <f t="shared" si="2"/>
        <v>7093700</v>
      </c>
    </row>
    <row r="9" spans="1:10" ht="29.25" customHeight="1">
      <c r="A9" s="68" t="s">
        <v>312</v>
      </c>
      <c r="B9" s="68" t="s">
        <v>313</v>
      </c>
      <c r="C9" s="68" t="s">
        <v>317</v>
      </c>
      <c r="D9" s="50" t="s">
        <v>318</v>
      </c>
      <c r="E9" s="66">
        <v>7093700</v>
      </c>
      <c r="F9" s="67">
        <v>0</v>
      </c>
      <c r="G9" s="67">
        <v>0</v>
      </c>
      <c r="H9" s="67">
        <v>0</v>
      </c>
      <c r="I9" s="67">
        <v>0</v>
      </c>
      <c r="J9" s="67">
        <v>7093700</v>
      </c>
    </row>
    <row r="10" spans="1:10" ht="29.25" customHeight="1">
      <c r="A10" s="68" t="s">
        <v>309</v>
      </c>
      <c r="B10" s="68" t="s">
        <v>315</v>
      </c>
      <c r="C10" s="68"/>
      <c r="D10" s="50" t="s">
        <v>319</v>
      </c>
      <c r="E10" s="66">
        <f aca="true" t="shared" si="3" ref="E10:J10">SUM(E11:E42)</f>
        <v>4811371.2</v>
      </c>
      <c r="F10" s="67">
        <f t="shared" si="3"/>
        <v>2740051.2</v>
      </c>
      <c r="G10" s="67">
        <f t="shared" si="3"/>
        <v>0</v>
      </c>
      <c r="H10" s="67">
        <f t="shared" si="3"/>
        <v>0</v>
      </c>
      <c r="I10" s="67">
        <f t="shared" si="3"/>
        <v>0</v>
      </c>
      <c r="J10" s="67">
        <f t="shared" si="3"/>
        <v>2071320</v>
      </c>
    </row>
    <row r="11" spans="1:10" ht="29.25" customHeight="1">
      <c r="A11" s="68" t="s">
        <v>312</v>
      </c>
      <c r="B11" s="68" t="s">
        <v>320</v>
      </c>
      <c r="C11" s="68" t="s">
        <v>310</v>
      </c>
      <c r="D11" s="50" t="s">
        <v>321</v>
      </c>
      <c r="E11" s="66">
        <v>260000</v>
      </c>
      <c r="F11" s="67">
        <v>0</v>
      </c>
      <c r="G11" s="67">
        <v>0</v>
      </c>
      <c r="H11" s="67">
        <v>0</v>
      </c>
      <c r="I11" s="67">
        <v>0</v>
      </c>
      <c r="J11" s="67">
        <v>260000</v>
      </c>
    </row>
    <row r="12" spans="1:10" ht="29.25" customHeight="1">
      <c r="A12" s="68" t="s">
        <v>312</v>
      </c>
      <c r="B12" s="68" t="s">
        <v>320</v>
      </c>
      <c r="C12" s="68" t="s">
        <v>315</v>
      </c>
      <c r="D12" s="50" t="s">
        <v>322</v>
      </c>
      <c r="E12" s="66">
        <v>48240</v>
      </c>
      <c r="F12" s="67">
        <v>48240</v>
      </c>
      <c r="G12" s="67">
        <v>0</v>
      </c>
      <c r="H12" s="67">
        <v>0</v>
      </c>
      <c r="I12" s="67">
        <v>0</v>
      </c>
      <c r="J12" s="67">
        <v>0</v>
      </c>
    </row>
    <row r="13" spans="1:10" ht="29.25" customHeight="1">
      <c r="A13" s="68" t="s">
        <v>312</v>
      </c>
      <c r="B13" s="68" t="s">
        <v>320</v>
      </c>
      <c r="C13" s="68" t="s">
        <v>315</v>
      </c>
      <c r="D13" s="50" t="s">
        <v>322</v>
      </c>
      <c r="E13" s="66">
        <v>24840</v>
      </c>
      <c r="F13" s="67">
        <v>24840</v>
      </c>
      <c r="G13" s="67">
        <v>0</v>
      </c>
      <c r="H13" s="67">
        <v>0</v>
      </c>
      <c r="I13" s="67">
        <v>0</v>
      </c>
      <c r="J13" s="67">
        <v>0</v>
      </c>
    </row>
    <row r="14" spans="1:10" ht="29.25" customHeight="1">
      <c r="A14" s="68" t="s">
        <v>312</v>
      </c>
      <c r="B14" s="68" t="s">
        <v>320</v>
      </c>
      <c r="C14" s="68" t="s">
        <v>315</v>
      </c>
      <c r="D14" s="50" t="s">
        <v>322</v>
      </c>
      <c r="E14" s="66">
        <v>16560</v>
      </c>
      <c r="F14" s="67">
        <v>16560</v>
      </c>
      <c r="G14" s="67">
        <v>0</v>
      </c>
      <c r="H14" s="67">
        <v>0</v>
      </c>
      <c r="I14" s="67">
        <v>0</v>
      </c>
      <c r="J14" s="67">
        <v>0</v>
      </c>
    </row>
    <row r="15" spans="1:10" ht="29.25" customHeight="1">
      <c r="A15" s="68" t="s">
        <v>312</v>
      </c>
      <c r="B15" s="68" t="s">
        <v>320</v>
      </c>
      <c r="C15" s="68" t="s">
        <v>315</v>
      </c>
      <c r="D15" s="50" t="s">
        <v>322</v>
      </c>
      <c r="E15" s="66">
        <v>8280</v>
      </c>
      <c r="F15" s="67">
        <v>8280</v>
      </c>
      <c r="G15" s="67">
        <v>0</v>
      </c>
      <c r="H15" s="67">
        <v>0</v>
      </c>
      <c r="I15" s="67">
        <v>0</v>
      </c>
      <c r="J15" s="67">
        <v>0</v>
      </c>
    </row>
    <row r="16" spans="1:10" ht="29.25" customHeight="1">
      <c r="A16" s="68" t="s">
        <v>312</v>
      </c>
      <c r="B16" s="68" t="s">
        <v>320</v>
      </c>
      <c r="C16" s="68" t="s">
        <v>315</v>
      </c>
      <c r="D16" s="50" t="s">
        <v>322</v>
      </c>
      <c r="E16" s="66">
        <v>16560</v>
      </c>
      <c r="F16" s="67">
        <v>16560</v>
      </c>
      <c r="G16" s="67">
        <v>0</v>
      </c>
      <c r="H16" s="67">
        <v>0</v>
      </c>
      <c r="I16" s="67">
        <v>0</v>
      </c>
      <c r="J16" s="67">
        <v>0</v>
      </c>
    </row>
    <row r="17" spans="1:10" ht="29.25" customHeight="1">
      <c r="A17" s="68" t="s">
        <v>312</v>
      </c>
      <c r="B17" s="68" t="s">
        <v>320</v>
      </c>
      <c r="C17" s="68" t="s">
        <v>323</v>
      </c>
      <c r="D17" s="50" t="s">
        <v>324</v>
      </c>
      <c r="E17" s="66">
        <v>150084</v>
      </c>
      <c r="F17" s="67">
        <v>150084</v>
      </c>
      <c r="G17" s="67">
        <v>0</v>
      </c>
      <c r="H17" s="67">
        <v>0</v>
      </c>
      <c r="I17" s="67">
        <v>0</v>
      </c>
      <c r="J17" s="67">
        <v>0</v>
      </c>
    </row>
    <row r="18" spans="1:10" ht="29.25" customHeight="1">
      <c r="A18" s="68" t="s">
        <v>312</v>
      </c>
      <c r="B18" s="68" t="s">
        <v>320</v>
      </c>
      <c r="C18" s="68" t="s">
        <v>323</v>
      </c>
      <c r="D18" s="50" t="s">
        <v>324</v>
      </c>
      <c r="E18" s="66">
        <v>146880</v>
      </c>
      <c r="F18" s="67">
        <v>146880</v>
      </c>
      <c r="G18" s="67">
        <v>0</v>
      </c>
      <c r="H18" s="67">
        <v>0</v>
      </c>
      <c r="I18" s="67">
        <v>0</v>
      </c>
      <c r="J18" s="67">
        <v>0</v>
      </c>
    </row>
    <row r="19" spans="1:10" ht="29.25" customHeight="1">
      <c r="A19" s="68" t="s">
        <v>312</v>
      </c>
      <c r="B19" s="68" t="s">
        <v>320</v>
      </c>
      <c r="C19" s="68" t="s">
        <v>323</v>
      </c>
      <c r="D19" s="50" t="s">
        <v>324</v>
      </c>
      <c r="E19" s="66">
        <v>24120</v>
      </c>
      <c r="F19" s="67">
        <v>24120</v>
      </c>
      <c r="G19" s="67">
        <v>0</v>
      </c>
      <c r="H19" s="67">
        <v>0</v>
      </c>
      <c r="I19" s="67">
        <v>0</v>
      </c>
      <c r="J19" s="67">
        <v>0</v>
      </c>
    </row>
    <row r="20" spans="1:10" ht="29.25" customHeight="1">
      <c r="A20" s="68" t="s">
        <v>312</v>
      </c>
      <c r="B20" s="68" t="s">
        <v>320</v>
      </c>
      <c r="C20" s="68" t="s">
        <v>323</v>
      </c>
      <c r="D20" s="50" t="s">
        <v>324</v>
      </c>
      <c r="E20" s="66">
        <v>243372</v>
      </c>
      <c r="F20" s="67">
        <v>243372</v>
      </c>
      <c r="G20" s="67">
        <v>0</v>
      </c>
      <c r="H20" s="67">
        <v>0</v>
      </c>
      <c r="I20" s="67">
        <v>0</v>
      </c>
      <c r="J20" s="67">
        <v>0</v>
      </c>
    </row>
    <row r="21" spans="1:10" ht="29.25" customHeight="1">
      <c r="A21" s="68" t="s">
        <v>312</v>
      </c>
      <c r="B21" s="68" t="s">
        <v>320</v>
      </c>
      <c r="C21" s="68" t="s">
        <v>323</v>
      </c>
      <c r="D21" s="50" t="s">
        <v>324</v>
      </c>
      <c r="E21" s="66">
        <v>243595.2</v>
      </c>
      <c r="F21" s="67">
        <v>243595.2</v>
      </c>
      <c r="G21" s="67">
        <v>0</v>
      </c>
      <c r="H21" s="67">
        <v>0</v>
      </c>
      <c r="I21" s="67">
        <v>0</v>
      </c>
      <c r="J21" s="67">
        <v>0</v>
      </c>
    </row>
    <row r="22" spans="1:10" ht="29.25" customHeight="1">
      <c r="A22" s="68" t="s">
        <v>312</v>
      </c>
      <c r="B22" s="68" t="s">
        <v>320</v>
      </c>
      <c r="C22" s="68" t="s">
        <v>323</v>
      </c>
      <c r="D22" s="50" t="s">
        <v>324</v>
      </c>
      <c r="E22" s="66">
        <v>90360</v>
      </c>
      <c r="F22" s="67">
        <v>90360</v>
      </c>
      <c r="G22" s="67">
        <v>0</v>
      </c>
      <c r="H22" s="67">
        <v>0</v>
      </c>
      <c r="I22" s="67">
        <v>0</v>
      </c>
      <c r="J22" s="67">
        <v>0</v>
      </c>
    </row>
    <row r="23" spans="1:10" ht="29.25" customHeight="1">
      <c r="A23" s="68" t="s">
        <v>312</v>
      </c>
      <c r="B23" s="68" t="s">
        <v>320</v>
      </c>
      <c r="C23" s="68" t="s">
        <v>323</v>
      </c>
      <c r="D23" s="50" t="s">
        <v>324</v>
      </c>
      <c r="E23" s="66">
        <v>64800</v>
      </c>
      <c r="F23" s="67">
        <v>64800</v>
      </c>
      <c r="G23" s="67">
        <v>0</v>
      </c>
      <c r="H23" s="67">
        <v>0</v>
      </c>
      <c r="I23" s="67">
        <v>0</v>
      </c>
      <c r="J23" s="67">
        <v>0</v>
      </c>
    </row>
    <row r="24" spans="1:10" ht="29.25" customHeight="1">
      <c r="A24" s="68" t="s">
        <v>312</v>
      </c>
      <c r="B24" s="68" t="s">
        <v>320</v>
      </c>
      <c r="C24" s="68" t="s">
        <v>323</v>
      </c>
      <c r="D24" s="50" t="s">
        <v>324</v>
      </c>
      <c r="E24" s="66">
        <v>40680</v>
      </c>
      <c r="F24" s="67">
        <v>40680</v>
      </c>
      <c r="G24" s="67">
        <v>0</v>
      </c>
      <c r="H24" s="67">
        <v>0</v>
      </c>
      <c r="I24" s="67">
        <v>0</v>
      </c>
      <c r="J24" s="67">
        <v>0</v>
      </c>
    </row>
    <row r="25" spans="1:10" ht="29.25" customHeight="1">
      <c r="A25" s="68" t="s">
        <v>312</v>
      </c>
      <c r="B25" s="68" t="s">
        <v>320</v>
      </c>
      <c r="C25" s="68" t="s">
        <v>323</v>
      </c>
      <c r="D25" s="50" t="s">
        <v>324</v>
      </c>
      <c r="E25" s="66">
        <v>195120</v>
      </c>
      <c r="F25" s="67">
        <v>195120</v>
      </c>
      <c r="G25" s="67">
        <v>0</v>
      </c>
      <c r="H25" s="67">
        <v>0</v>
      </c>
      <c r="I25" s="67">
        <v>0</v>
      </c>
      <c r="J25" s="67">
        <v>0</v>
      </c>
    </row>
    <row r="26" spans="1:10" ht="29.25" customHeight="1">
      <c r="A26" s="68" t="s">
        <v>312</v>
      </c>
      <c r="B26" s="68" t="s">
        <v>320</v>
      </c>
      <c r="C26" s="68" t="s">
        <v>323</v>
      </c>
      <c r="D26" s="50" t="s">
        <v>324</v>
      </c>
      <c r="E26" s="66">
        <v>65520</v>
      </c>
      <c r="F26" s="67">
        <v>65520</v>
      </c>
      <c r="G26" s="67">
        <v>0</v>
      </c>
      <c r="H26" s="67">
        <v>0</v>
      </c>
      <c r="I26" s="67">
        <v>0</v>
      </c>
      <c r="J26" s="67">
        <v>0</v>
      </c>
    </row>
    <row r="27" spans="1:10" ht="29.25" customHeight="1">
      <c r="A27" s="68" t="s">
        <v>312</v>
      </c>
      <c r="B27" s="68" t="s">
        <v>320</v>
      </c>
      <c r="C27" s="68" t="s">
        <v>323</v>
      </c>
      <c r="D27" s="50" t="s">
        <v>324</v>
      </c>
      <c r="E27" s="66">
        <v>260640</v>
      </c>
      <c r="F27" s="67">
        <v>260640</v>
      </c>
      <c r="G27" s="67">
        <v>0</v>
      </c>
      <c r="H27" s="67">
        <v>0</v>
      </c>
      <c r="I27" s="67">
        <v>0</v>
      </c>
      <c r="J27" s="67">
        <v>0</v>
      </c>
    </row>
    <row r="28" spans="1:10" ht="29.25" customHeight="1">
      <c r="A28" s="68" t="s">
        <v>312</v>
      </c>
      <c r="B28" s="68" t="s">
        <v>320</v>
      </c>
      <c r="C28" s="68" t="s">
        <v>323</v>
      </c>
      <c r="D28" s="50" t="s">
        <v>324</v>
      </c>
      <c r="E28" s="66">
        <v>24840</v>
      </c>
      <c r="F28" s="67">
        <v>24840</v>
      </c>
      <c r="G28" s="67">
        <v>0</v>
      </c>
      <c r="H28" s="67">
        <v>0</v>
      </c>
      <c r="I28" s="67">
        <v>0</v>
      </c>
      <c r="J28" s="67">
        <v>0</v>
      </c>
    </row>
    <row r="29" spans="1:10" ht="29.25" customHeight="1">
      <c r="A29" s="68" t="s">
        <v>312</v>
      </c>
      <c r="B29" s="68" t="s">
        <v>320</v>
      </c>
      <c r="C29" s="68" t="s">
        <v>323</v>
      </c>
      <c r="D29" s="50" t="s">
        <v>324</v>
      </c>
      <c r="E29" s="66">
        <v>38520</v>
      </c>
      <c r="F29" s="67">
        <v>38520</v>
      </c>
      <c r="G29" s="67">
        <v>0</v>
      </c>
      <c r="H29" s="67">
        <v>0</v>
      </c>
      <c r="I29" s="67">
        <v>0</v>
      </c>
      <c r="J29" s="67">
        <v>0</v>
      </c>
    </row>
    <row r="30" spans="1:10" ht="29.25" customHeight="1">
      <c r="A30" s="68" t="s">
        <v>312</v>
      </c>
      <c r="B30" s="68" t="s">
        <v>320</v>
      </c>
      <c r="C30" s="68" t="s">
        <v>323</v>
      </c>
      <c r="D30" s="50" t="s">
        <v>324</v>
      </c>
      <c r="E30" s="66">
        <v>158280</v>
      </c>
      <c r="F30" s="67">
        <v>158280</v>
      </c>
      <c r="G30" s="67">
        <v>0</v>
      </c>
      <c r="H30" s="67">
        <v>0</v>
      </c>
      <c r="I30" s="67">
        <v>0</v>
      </c>
      <c r="J30" s="67">
        <v>0</v>
      </c>
    </row>
    <row r="31" spans="1:10" ht="29.25" customHeight="1">
      <c r="A31" s="68" t="s">
        <v>312</v>
      </c>
      <c r="B31" s="68" t="s">
        <v>320</v>
      </c>
      <c r="C31" s="68" t="s">
        <v>323</v>
      </c>
      <c r="D31" s="50" t="s">
        <v>324</v>
      </c>
      <c r="E31" s="66">
        <v>16560</v>
      </c>
      <c r="F31" s="67">
        <v>16560</v>
      </c>
      <c r="G31" s="67">
        <v>0</v>
      </c>
      <c r="H31" s="67">
        <v>0</v>
      </c>
      <c r="I31" s="67">
        <v>0</v>
      </c>
      <c r="J31" s="67">
        <v>0</v>
      </c>
    </row>
    <row r="32" spans="1:10" ht="29.25" customHeight="1">
      <c r="A32" s="68" t="s">
        <v>312</v>
      </c>
      <c r="B32" s="68" t="s">
        <v>320</v>
      </c>
      <c r="C32" s="68" t="s">
        <v>323</v>
      </c>
      <c r="D32" s="50" t="s">
        <v>324</v>
      </c>
      <c r="E32" s="66">
        <v>162720</v>
      </c>
      <c r="F32" s="67">
        <v>162720</v>
      </c>
      <c r="G32" s="67">
        <v>0</v>
      </c>
      <c r="H32" s="67">
        <v>0</v>
      </c>
      <c r="I32" s="67">
        <v>0</v>
      </c>
      <c r="J32" s="67">
        <v>0</v>
      </c>
    </row>
    <row r="33" spans="1:10" ht="29.25" customHeight="1">
      <c r="A33" s="68" t="s">
        <v>312</v>
      </c>
      <c r="B33" s="68" t="s">
        <v>320</v>
      </c>
      <c r="C33" s="68" t="s">
        <v>323</v>
      </c>
      <c r="D33" s="50" t="s">
        <v>324</v>
      </c>
      <c r="E33" s="66">
        <v>171960</v>
      </c>
      <c r="F33" s="67">
        <v>171960</v>
      </c>
      <c r="G33" s="67">
        <v>0</v>
      </c>
      <c r="H33" s="67">
        <v>0</v>
      </c>
      <c r="I33" s="67">
        <v>0</v>
      </c>
      <c r="J33" s="67">
        <v>0</v>
      </c>
    </row>
    <row r="34" spans="1:10" ht="29.25" customHeight="1">
      <c r="A34" s="68" t="s">
        <v>312</v>
      </c>
      <c r="B34" s="68" t="s">
        <v>320</v>
      </c>
      <c r="C34" s="68" t="s">
        <v>323</v>
      </c>
      <c r="D34" s="50" t="s">
        <v>324</v>
      </c>
      <c r="E34" s="66">
        <v>146280</v>
      </c>
      <c r="F34" s="67">
        <v>146280</v>
      </c>
      <c r="G34" s="67">
        <v>0</v>
      </c>
      <c r="H34" s="67">
        <v>0</v>
      </c>
      <c r="I34" s="67">
        <v>0</v>
      </c>
      <c r="J34" s="67">
        <v>0</v>
      </c>
    </row>
    <row r="35" spans="1:10" ht="29.25" customHeight="1">
      <c r="A35" s="68" t="s">
        <v>312</v>
      </c>
      <c r="B35" s="68" t="s">
        <v>320</v>
      </c>
      <c r="C35" s="68" t="s">
        <v>323</v>
      </c>
      <c r="D35" s="50" t="s">
        <v>324</v>
      </c>
      <c r="E35" s="66">
        <v>102600</v>
      </c>
      <c r="F35" s="67">
        <v>102600</v>
      </c>
      <c r="G35" s="67">
        <v>0</v>
      </c>
      <c r="H35" s="67">
        <v>0</v>
      </c>
      <c r="I35" s="67">
        <v>0</v>
      </c>
      <c r="J35" s="67">
        <v>0</v>
      </c>
    </row>
    <row r="36" spans="1:10" ht="29.25" customHeight="1">
      <c r="A36" s="68" t="s">
        <v>312</v>
      </c>
      <c r="B36" s="68" t="s">
        <v>320</v>
      </c>
      <c r="C36" s="68" t="s">
        <v>323</v>
      </c>
      <c r="D36" s="50" t="s">
        <v>324</v>
      </c>
      <c r="E36" s="66">
        <v>85440</v>
      </c>
      <c r="F36" s="67">
        <v>85440</v>
      </c>
      <c r="G36" s="67">
        <v>0</v>
      </c>
      <c r="H36" s="67">
        <v>0</v>
      </c>
      <c r="I36" s="67">
        <v>0</v>
      </c>
      <c r="J36" s="67">
        <v>0</v>
      </c>
    </row>
    <row r="37" spans="1:10" ht="29.25" customHeight="1">
      <c r="A37" s="68" t="s">
        <v>312</v>
      </c>
      <c r="B37" s="68" t="s">
        <v>320</v>
      </c>
      <c r="C37" s="68" t="s">
        <v>323</v>
      </c>
      <c r="D37" s="50" t="s">
        <v>324</v>
      </c>
      <c r="E37" s="66">
        <v>66480</v>
      </c>
      <c r="F37" s="67">
        <v>66480</v>
      </c>
      <c r="G37" s="67">
        <v>0</v>
      </c>
      <c r="H37" s="67">
        <v>0</v>
      </c>
      <c r="I37" s="67">
        <v>0</v>
      </c>
      <c r="J37" s="67">
        <v>0</v>
      </c>
    </row>
    <row r="38" spans="1:10" ht="29.25" customHeight="1">
      <c r="A38" s="68" t="s">
        <v>312</v>
      </c>
      <c r="B38" s="68" t="s">
        <v>320</v>
      </c>
      <c r="C38" s="68" t="s">
        <v>325</v>
      </c>
      <c r="D38" s="50" t="s">
        <v>326</v>
      </c>
      <c r="E38" s="66">
        <v>49680</v>
      </c>
      <c r="F38" s="67">
        <v>49680</v>
      </c>
      <c r="G38" s="67">
        <v>0</v>
      </c>
      <c r="H38" s="67">
        <v>0</v>
      </c>
      <c r="I38" s="67">
        <v>0</v>
      </c>
      <c r="J38" s="67">
        <v>0</v>
      </c>
    </row>
    <row r="39" spans="1:10" ht="29.25" customHeight="1">
      <c r="A39" s="68" t="s">
        <v>312</v>
      </c>
      <c r="B39" s="68" t="s">
        <v>320</v>
      </c>
      <c r="C39" s="68" t="s">
        <v>325</v>
      </c>
      <c r="D39" s="50" t="s">
        <v>326</v>
      </c>
      <c r="E39" s="66">
        <v>1300000</v>
      </c>
      <c r="F39" s="67">
        <v>0</v>
      </c>
      <c r="G39" s="67">
        <v>0</v>
      </c>
      <c r="H39" s="67">
        <v>0</v>
      </c>
      <c r="I39" s="67">
        <v>0</v>
      </c>
      <c r="J39" s="67">
        <v>1300000</v>
      </c>
    </row>
    <row r="40" spans="1:10" ht="29.25" customHeight="1">
      <c r="A40" s="68" t="s">
        <v>312</v>
      </c>
      <c r="B40" s="68" t="s">
        <v>320</v>
      </c>
      <c r="C40" s="68" t="s">
        <v>325</v>
      </c>
      <c r="D40" s="50" t="s">
        <v>326</v>
      </c>
      <c r="E40" s="66">
        <v>36480</v>
      </c>
      <c r="F40" s="67">
        <v>36480</v>
      </c>
      <c r="G40" s="67">
        <v>0</v>
      </c>
      <c r="H40" s="67">
        <v>0</v>
      </c>
      <c r="I40" s="67">
        <v>0</v>
      </c>
      <c r="J40" s="67">
        <v>0</v>
      </c>
    </row>
    <row r="41" spans="1:10" ht="29.25" customHeight="1">
      <c r="A41" s="68" t="s">
        <v>312</v>
      </c>
      <c r="B41" s="68" t="s">
        <v>320</v>
      </c>
      <c r="C41" s="68" t="s">
        <v>325</v>
      </c>
      <c r="D41" s="50" t="s">
        <v>326</v>
      </c>
      <c r="E41" s="66">
        <v>543600</v>
      </c>
      <c r="F41" s="67">
        <v>32280</v>
      </c>
      <c r="G41" s="67">
        <v>0</v>
      </c>
      <c r="H41" s="67">
        <v>0</v>
      </c>
      <c r="I41" s="67">
        <v>0</v>
      </c>
      <c r="J41" s="67">
        <v>511320</v>
      </c>
    </row>
    <row r="42" spans="1:10" ht="29.25" customHeight="1">
      <c r="A42" s="68" t="s">
        <v>312</v>
      </c>
      <c r="B42" s="68" t="s">
        <v>320</v>
      </c>
      <c r="C42" s="68" t="s">
        <v>317</v>
      </c>
      <c r="D42" s="50" t="s">
        <v>327</v>
      </c>
      <c r="E42" s="66">
        <v>8280</v>
      </c>
      <c r="F42" s="67">
        <v>8280</v>
      </c>
      <c r="G42" s="67">
        <v>0</v>
      </c>
      <c r="H42" s="67">
        <v>0</v>
      </c>
      <c r="I42" s="67">
        <v>0</v>
      </c>
      <c r="J42" s="67">
        <v>0</v>
      </c>
    </row>
    <row r="43" spans="1:10" ht="29.25" customHeight="1">
      <c r="A43" s="68" t="s">
        <v>309</v>
      </c>
      <c r="B43" s="68" t="s">
        <v>323</v>
      </c>
      <c r="C43" s="68"/>
      <c r="D43" s="50" t="s">
        <v>328</v>
      </c>
      <c r="E43" s="66">
        <f aca="true" t="shared" si="4" ref="E43:J43">SUM(E44:E45)</f>
        <v>133800</v>
      </c>
      <c r="F43" s="67">
        <f t="shared" si="4"/>
        <v>43800</v>
      </c>
      <c r="G43" s="67">
        <f t="shared" si="4"/>
        <v>0</v>
      </c>
      <c r="H43" s="67">
        <f t="shared" si="4"/>
        <v>0</v>
      </c>
      <c r="I43" s="67">
        <f t="shared" si="4"/>
        <v>0</v>
      </c>
      <c r="J43" s="67">
        <f t="shared" si="4"/>
        <v>90000</v>
      </c>
    </row>
    <row r="44" spans="1:10" ht="29.25" customHeight="1">
      <c r="A44" s="68" t="s">
        <v>312</v>
      </c>
      <c r="B44" s="68" t="s">
        <v>329</v>
      </c>
      <c r="C44" s="68" t="s">
        <v>315</v>
      </c>
      <c r="D44" s="50" t="s">
        <v>330</v>
      </c>
      <c r="E44" s="66">
        <v>43800</v>
      </c>
      <c r="F44" s="67">
        <v>43800</v>
      </c>
      <c r="G44" s="67">
        <v>0</v>
      </c>
      <c r="H44" s="67">
        <v>0</v>
      </c>
      <c r="I44" s="67">
        <v>0</v>
      </c>
      <c r="J44" s="67">
        <v>0</v>
      </c>
    </row>
    <row r="45" spans="1:10" ht="29.25" customHeight="1">
      <c r="A45" s="68" t="s">
        <v>312</v>
      </c>
      <c r="B45" s="68" t="s">
        <v>329</v>
      </c>
      <c r="C45" s="68" t="s">
        <v>315</v>
      </c>
      <c r="D45" s="50" t="s">
        <v>330</v>
      </c>
      <c r="E45" s="66">
        <v>90000</v>
      </c>
      <c r="F45" s="67">
        <v>0</v>
      </c>
      <c r="G45" s="67">
        <v>0</v>
      </c>
      <c r="H45" s="67">
        <v>0</v>
      </c>
      <c r="I45" s="67">
        <v>0</v>
      </c>
      <c r="J45" s="67">
        <v>90000</v>
      </c>
    </row>
    <row r="46" spans="1:10" ht="29.25" customHeight="1">
      <c r="A46" s="68" t="s">
        <v>309</v>
      </c>
      <c r="B46" s="68" t="s">
        <v>317</v>
      </c>
      <c r="C46" s="68"/>
      <c r="D46" s="50" t="s">
        <v>338</v>
      </c>
      <c r="E46" s="66">
        <f aca="true" t="shared" si="5" ref="E46:J46">E47</f>
        <v>6600</v>
      </c>
      <c r="F46" s="67">
        <f t="shared" si="5"/>
        <v>6600</v>
      </c>
      <c r="G46" s="67">
        <f t="shared" si="5"/>
        <v>0</v>
      </c>
      <c r="H46" s="67">
        <f t="shared" si="5"/>
        <v>0</v>
      </c>
      <c r="I46" s="67">
        <f t="shared" si="5"/>
        <v>0</v>
      </c>
      <c r="J46" s="67">
        <f t="shared" si="5"/>
        <v>0</v>
      </c>
    </row>
    <row r="47" spans="1:10" ht="29.25" customHeight="1">
      <c r="A47" s="68" t="s">
        <v>312</v>
      </c>
      <c r="B47" s="68" t="s">
        <v>339</v>
      </c>
      <c r="C47" s="68" t="s">
        <v>317</v>
      </c>
      <c r="D47" s="50" t="s">
        <v>340</v>
      </c>
      <c r="E47" s="66">
        <v>6600</v>
      </c>
      <c r="F47" s="67">
        <v>6600</v>
      </c>
      <c r="G47" s="67">
        <v>0</v>
      </c>
      <c r="H47" s="67">
        <v>0</v>
      </c>
      <c r="I47" s="67">
        <v>0</v>
      </c>
      <c r="J47" s="67">
        <v>0</v>
      </c>
    </row>
    <row r="48" spans="1:10" ht="29.25" customHeight="1">
      <c r="A48" s="68" t="s">
        <v>341</v>
      </c>
      <c r="B48" s="68"/>
      <c r="C48" s="68"/>
      <c r="D48" s="50" t="s">
        <v>342</v>
      </c>
      <c r="E48" s="66">
        <f aca="true" t="shared" si="6" ref="E48:J49">E49</f>
        <v>171840</v>
      </c>
      <c r="F48" s="67">
        <f t="shared" si="6"/>
        <v>171840</v>
      </c>
      <c r="G48" s="67">
        <f t="shared" si="6"/>
        <v>0</v>
      </c>
      <c r="H48" s="67">
        <f t="shared" si="6"/>
        <v>0</v>
      </c>
      <c r="I48" s="67">
        <f t="shared" si="6"/>
        <v>0</v>
      </c>
      <c r="J48" s="67">
        <f t="shared" si="6"/>
        <v>0</v>
      </c>
    </row>
    <row r="49" spans="1:10" ht="29.25" customHeight="1">
      <c r="A49" s="68" t="s">
        <v>343</v>
      </c>
      <c r="B49" s="68" t="s">
        <v>351</v>
      </c>
      <c r="C49" s="68"/>
      <c r="D49" s="50" t="s">
        <v>352</v>
      </c>
      <c r="E49" s="66">
        <f t="shared" si="6"/>
        <v>171840</v>
      </c>
      <c r="F49" s="67">
        <f t="shared" si="6"/>
        <v>171840</v>
      </c>
      <c r="G49" s="67">
        <f t="shared" si="6"/>
        <v>0</v>
      </c>
      <c r="H49" s="67">
        <f t="shared" si="6"/>
        <v>0</v>
      </c>
      <c r="I49" s="67">
        <f t="shared" si="6"/>
        <v>0</v>
      </c>
      <c r="J49" s="67">
        <f t="shared" si="6"/>
        <v>0</v>
      </c>
    </row>
    <row r="50" spans="1:10" ht="29.25" customHeight="1">
      <c r="A50" s="68" t="s">
        <v>346</v>
      </c>
      <c r="B50" s="68" t="s">
        <v>353</v>
      </c>
      <c r="C50" s="68" t="s">
        <v>310</v>
      </c>
      <c r="D50" s="50" t="s">
        <v>354</v>
      </c>
      <c r="E50" s="66">
        <v>171840</v>
      </c>
      <c r="F50" s="67">
        <v>171840</v>
      </c>
      <c r="G50" s="67">
        <v>0</v>
      </c>
      <c r="H50" s="67">
        <v>0</v>
      </c>
      <c r="I50" s="67">
        <v>0</v>
      </c>
      <c r="J50" s="67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"/>
  <sheetViews>
    <sheetView showGridLines="0" zoomScalePageLayoutView="0" workbookViewId="0" topLeftCell="A1">
      <selection activeCell="F7" sqref="F7:Q7"/>
    </sheetView>
  </sheetViews>
  <sheetFormatPr defaultColWidth="9.00390625" defaultRowHeight="13.5"/>
  <cols>
    <col min="1" max="1" width="6.75390625" style="13" customWidth="1"/>
    <col min="2" max="3" width="5.875" style="13" customWidth="1"/>
    <col min="4" max="4" width="13.375" style="13" customWidth="1"/>
    <col min="5" max="16384" width="9.00390625" style="13" customWidth="1"/>
  </cols>
  <sheetData>
    <row r="1" spans="1:17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31.5" customHeight="1">
      <c r="A2" s="120" t="s">
        <v>187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8" customHeight="1">
      <c r="A3" s="127" t="s">
        <v>361</v>
      </c>
      <c r="B3" s="127"/>
      <c r="C3" s="127"/>
      <c r="D3" s="127"/>
      <c r="E3" s="127"/>
      <c r="F3" s="127"/>
      <c r="G3" s="58"/>
      <c r="H3" s="58"/>
      <c r="I3" s="58"/>
      <c r="J3" s="58"/>
      <c r="K3" s="58"/>
      <c r="L3" s="58"/>
      <c r="M3" s="58"/>
      <c r="N3" s="58"/>
      <c r="O3" s="58"/>
      <c r="P3" s="58"/>
      <c r="Q3" s="79" t="s">
        <v>1</v>
      </c>
    </row>
    <row r="4" spans="1:17" ht="16.5" customHeight="1">
      <c r="A4" s="129" t="s">
        <v>67</v>
      </c>
      <c r="B4" s="130"/>
      <c r="C4" s="130"/>
      <c r="D4" s="131"/>
      <c r="E4" s="132" t="s">
        <v>59</v>
      </c>
      <c r="F4" s="129" t="s">
        <v>7</v>
      </c>
      <c r="G4" s="130"/>
      <c r="H4" s="130"/>
      <c r="I4" s="131"/>
      <c r="J4" s="129" t="s">
        <v>20</v>
      </c>
      <c r="K4" s="130"/>
      <c r="L4" s="130"/>
      <c r="M4" s="130"/>
      <c r="N4" s="130"/>
      <c r="O4" s="130"/>
      <c r="P4" s="130"/>
      <c r="Q4" s="131"/>
    </row>
    <row r="5" spans="1:17" ht="16.5" customHeight="1">
      <c r="A5" s="129" t="s">
        <v>73</v>
      </c>
      <c r="B5" s="130"/>
      <c r="C5" s="131"/>
      <c r="D5" s="132" t="s">
        <v>71</v>
      </c>
      <c r="E5" s="134"/>
      <c r="F5" s="132" t="s">
        <v>74</v>
      </c>
      <c r="G5" s="132" t="s">
        <v>75</v>
      </c>
      <c r="H5" s="132" t="s">
        <v>76</v>
      </c>
      <c r="I5" s="132" t="s">
        <v>77</v>
      </c>
      <c r="J5" s="132" t="s">
        <v>74</v>
      </c>
      <c r="K5" s="132" t="s">
        <v>78</v>
      </c>
      <c r="L5" s="132" t="s">
        <v>79</v>
      </c>
      <c r="M5" s="132" t="s">
        <v>80</v>
      </c>
      <c r="N5" s="132" t="s">
        <v>81</v>
      </c>
      <c r="O5" s="132" t="s">
        <v>82</v>
      </c>
      <c r="P5" s="132" t="s">
        <v>84</v>
      </c>
      <c r="Q5" s="112" t="s">
        <v>85</v>
      </c>
    </row>
    <row r="6" spans="1:17" ht="18" customHeight="1">
      <c r="A6" s="20" t="s">
        <v>68</v>
      </c>
      <c r="B6" s="20" t="s">
        <v>69</v>
      </c>
      <c r="C6" s="20" t="s">
        <v>70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13"/>
    </row>
    <row r="7" spans="1:17" ht="21.75" customHeight="1">
      <c r="A7" s="80"/>
      <c r="B7" s="80"/>
      <c r="C7" s="80"/>
      <c r="D7" s="81"/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</row>
  </sheetData>
  <sheetProtection formatCells="0" formatColumns="0" formatRows="0"/>
  <mergeCells count="20">
    <mergeCell ref="Q5:Q6"/>
    <mergeCell ref="H5:H6"/>
    <mergeCell ref="I5:I6"/>
    <mergeCell ref="J5:J6"/>
    <mergeCell ref="K5:K6"/>
    <mergeCell ref="L5:L6"/>
    <mergeCell ref="M5:M6"/>
    <mergeCell ref="G5:G6"/>
    <mergeCell ref="N5:N6"/>
    <mergeCell ref="O5:O6"/>
    <mergeCell ref="P5:P6"/>
    <mergeCell ref="A5:C5"/>
    <mergeCell ref="D5:D6"/>
    <mergeCell ref="E4:E6"/>
    <mergeCell ref="F5:F6"/>
    <mergeCell ref="A2:Q2"/>
    <mergeCell ref="A3:F3"/>
    <mergeCell ref="A4:D4"/>
    <mergeCell ref="F4:I4"/>
    <mergeCell ref="J4:Q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7"/>
  <sheetViews>
    <sheetView showGridLines="0" zoomScalePageLayoutView="0" workbookViewId="0" topLeftCell="A1">
      <selection activeCell="E7" sqref="E7:Q7"/>
    </sheetView>
  </sheetViews>
  <sheetFormatPr defaultColWidth="9.00390625" defaultRowHeight="13.5"/>
  <cols>
    <col min="1" max="1" width="5.25390625" style="13" customWidth="1"/>
    <col min="2" max="2" width="5.75390625" style="13" customWidth="1"/>
    <col min="3" max="3" width="5.375" style="13" customWidth="1"/>
    <col min="4" max="4" width="18.125" style="13" customWidth="1"/>
    <col min="5" max="5" width="15.375" style="13" customWidth="1"/>
    <col min="6" max="16" width="9.00390625" style="13" customWidth="1"/>
    <col min="17" max="17" width="11.625" style="13" customWidth="1"/>
    <col min="18" max="16384" width="9.00390625" style="13" customWidth="1"/>
  </cols>
  <sheetData>
    <row r="1" spans="1:17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47.25" customHeight="1">
      <c r="A2" s="157" t="s">
        <v>188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8" customHeight="1">
      <c r="A3" s="145" t="s">
        <v>451</v>
      </c>
      <c r="B3" s="170"/>
      <c r="C3" s="170"/>
      <c r="D3" s="170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 t="s">
        <v>1</v>
      </c>
    </row>
    <row r="4" spans="1:17" ht="40.5" customHeight="1">
      <c r="A4" s="129" t="s">
        <v>67</v>
      </c>
      <c r="B4" s="130"/>
      <c r="C4" s="131"/>
      <c r="D4" s="132" t="s">
        <v>67</v>
      </c>
      <c r="E4" s="132" t="s">
        <v>59</v>
      </c>
      <c r="F4" s="132" t="s">
        <v>87</v>
      </c>
      <c r="G4" s="132" t="s">
        <v>88</v>
      </c>
      <c r="H4" s="132" t="s">
        <v>89</v>
      </c>
      <c r="I4" s="132" t="s">
        <v>90</v>
      </c>
      <c r="J4" s="132" t="s">
        <v>91</v>
      </c>
      <c r="K4" s="132" t="s">
        <v>92</v>
      </c>
      <c r="L4" s="132" t="s">
        <v>93</v>
      </c>
      <c r="M4" s="132" t="s">
        <v>94</v>
      </c>
      <c r="N4" s="132" t="s">
        <v>77</v>
      </c>
      <c r="O4" s="132" t="s">
        <v>95</v>
      </c>
      <c r="P4" s="132" t="s">
        <v>85</v>
      </c>
      <c r="Q4" s="132" t="s">
        <v>84</v>
      </c>
    </row>
    <row r="5" spans="1:17" ht="13.5" customHeight="1">
      <c r="A5" s="132" t="s">
        <v>68</v>
      </c>
      <c r="B5" s="132" t="s">
        <v>69</v>
      </c>
      <c r="C5" s="132" t="s">
        <v>70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ht="13.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33.75" customHeight="1">
      <c r="A7" s="83"/>
      <c r="B7" s="83"/>
      <c r="C7" s="83"/>
      <c r="D7" s="85"/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H4:H6"/>
    <mergeCell ref="I4:I6"/>
    <mergeCell ref="J4:J6"/>
    <mergeCell ref="K4:K6"/>
    <mergeCell ref="P4:P6"/>
    <mergeCell ref="Q4:Q6"/>
    <mergeCell ref="L4:L6"/>
    <mergeCell ref="M4:M6"/>
    <mergeCell ref="N4:N6"/>
    <mergeCell ref="O4:O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50390625" style="13" customWidth="1"/>
    <col min="2" max="2" width="6.25390625" style="13" customWidth="1"/>
    <col min="3" max="3" width="5.50390625" style="13" customWidth="1"/>
    <col min="4" max="4" width="18.50390625" style="13" customWidth="1"/>
    <col min="5" max="16384" width="9.00390625" style="13" customWidth="1"/>
  </cols>
  <sheetData>
    <row r="1" spans="1:17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45" customHeight="1">
      <c r="A2" s="120" t="s">
        <v>189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21" customHeight="1">
      <c r="A3" s="127" t="s">
        <v>361</v>
      </c>
      <c r="B3" s="127"/>
      <c r="C3" s="127"/>
      <c r="D3" s="127"/>
      <c r="E3" s="127"/>
      <c r="F3" s="127"/>
      <c r="G3" s="58"/>
      <c r="H3" s="58"/>
      <c r="I3" s="58"/>
      <c r="J3" s="58"/>
      <c r="K3" s="58"/>
      <c r="L3" s="58"/>
      <c r="M3" s="58"/>
      <c r="N3" s="58"/>
      <c r="O3" s="58"/>
      <c r="P3" s="58"/>
      <c r="Q3" s="79" t="s">
        <v>1</v>
      </c>
    </row>
    <row r="4" spans="1:17" ht="16.5" customHeight="1">
      <c r="A4" s="129" t="s">
        <v>67</v>
      </c>
      <c r="B4" s="130"/>
      <c r="C4" s="130"/>
      <c r="D4" s="131"/>
      <c r="E4" s="132" t="s">
        <v>59</v>
      </c>
      <c r="F4" s="129" t="s">
        <v>7</v>
      </c>
      <c r="G4" s="130"/>
      <c r="H4" s="130"/>
      <c r="I4" s="131"/>
      <c r="J4" s="129" t="s">
        <v>20</v>
      </c>
      <c r="K4" s="130"/>
      <c r="L4" s="130"/>
      <c r="M4" s="130"/>
      <c r="N4" s="130"/>
      <c r="O4" s="130"/>
      <c r="P4" s="130"/>
      <c r="Q4" s="131"/>
    </row>
    <row r="5" spans="1:17" ht="16.5" customHeight="1">
      <c r="A5" s="129" t="s">
        <v>73</v>
      </c>
      <c r="B5" s="130"/>
      <c r="C5" s="131"/>
      <c r="D5" s="132" t="s">
        <v>71</v>
      </c>
      <c r="E5" s="134"/>
      <c r="F5" s="132" t="s">
        <v>74</v>
      </c>
      <c r="G5" s="132" t="s">
        <v>75</v>
      </c>
      <c r="H5" s="132" t="s">
        <v>76</v>
      </c>
      <c r="I5" s="132" t="s">
        <v>77</v>
      </c>
      <c r="J5" s="132" t="s">
        <v>74</v>
      </c>
      <c r="K5" s="132" t="s">
        <v>78</v>
      </c>
      <c r="L5" s="132" t="s">
        <v>79</v>
      </c>
      <c r="M5" s="132" t="s">
        <v>80</v>
      </c>
      <c r="N5" s="132" t="s">
        <v>81</v>
      </c>
      <c r="O5" s="132" t="s">
        <v>82</v>
      </c>
      <c r="P5" s="132" t="s">
        <v>84</v>
      </c>
      <c r="Q5" s="112" t="s">
        <v>85</v>
      </c>
    </row>
    <row r="6" spans="1:17" ht="18" customHeight="1">
      <c r="A6" s="20" t="s">
        <v>68</v>
      </c>
      <c r="B6" s="20" t="s">
        <v>69</v>
      </c>
      <c r="C6" s="20" t="s">
        <v>70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13"/>
    </row>
    <row r="7" spans="1:17" ht="21.75" customHeight="1">
      <c r="A7" s="68"/>
      <c r="B7" s="68"/>
      <c r="C7" s="68"/>
      <c r="D7" s="81" t="s">
        <v>74</v>
      </c>
      <c r="E7" s="82">
        <f aca="true" t="shared" si="0" ref="E7:Q7">E8</f>
        <v>33920000</v>
      </c>
      <c r="F7" s="82">
        <f t="shared" si="0"/>
        <v>24287220</v>
      </c>
      <c r="G7" s="82">
        <f t="shared" si="0"/>
        <v>24287220</v>
      </c>
      <c r="H7" s="82">
        <f t="shared" si="0"/>
        <v>0</v>
      </c>
      <c r="I7" s="82">
        <f t="shared" si="0"/>
        <v>0</v>
      </c>
      <c r="J7" s="82">
        <f t="shared" si="0"/>
        <v>9632780</v>
      </c>
      <c r="K7" s="82">
        <f t="shared" si="0"/>
        <v>9169376</v>
      </c>
      <c r="L7" s="82">
        <f t="shared" si="0"/>
        <v>100000</v>
      </c>
      <c r="M7" s="82">
        <f t="shared" si="0"/>
        <v>143404</v>
      </c>
      <c r="N7" s="82">
        <f t="shared" si="0"/>
        <v>0</v>
      </c>
      <c r="O7" s="82">
        <f t="shared" si="0"/>
        <v>0</v>
      </c>
      <c r="P7" s="82">
        <f t="shared" si="0"/>
        <v>0</v>
      </c>
      <c r="Q7" s="82">
        <f t="shared" si="0"/>
        <v>220000</v>
      </c>
    </row>
    <row r="8" spans="1:17" ht="21.75" customHeight="1">
      <c r="A8" s="68" t="s">
        <v>307</v>
      </c>
      <c r="B8" s="68"/>
      <c r="C8" s="68"/>
      <c r="D8" s="81" t="s">
        <v>308</v>
      </c>
      <c r="E8" s="82">
        <f aca="true" t="shared" si="1" ref="E8:Q8">E9+E14+E16</f>
        <v>33920000</v>
      </c>
      <c r="F8" s="82">
        <f t="shared" si="1"/>
        <v>24287220</v>
      </c>
      <c r="G8" s="82">
        <f t="shared" si="1"/>
        <v>24287220</v>
      </c>
      <c r="H8" s="82">
        <f t="shared" si="1"/>
        <v>0</v>
      </c>
      <c r="I8" s="82">
        <f t="shared" si="1"/>
        <v>0</v>
      </c>
      <c r="J8" s="82">
        <f t="shared" si="1"/>
        <v>9632780</v>
      </c>
      <c r="K8" s="82">
        <f t="shared" si="1"/>
        <v>9169376</v>
      </c>
      <c r="L8" s="82">
        <f t="shared" si="1"/>
        <v>100000</v>
      </c>
      <c r="M8" s="82">
        <f t="shared" si="1"/>
        <v>143404</v>
      </c>
      <c r="N8" s="82">
        <f t="shared" si="1"/>
        <v>0</v>
      </c>
      <c r="O8" s="82">
        <f t="shared" si="1"/>
        <v>0</v>
      </c>
      <c r="P8" s="82">
        <f t="shared" si="1"/>
        <v>0</v>
      </c>
      <c r="Q8" s="82">
        <f t="shared" si="1"/>
        <v>220000</v>
      </c>
    </row>
    <row r="9" spans="1:17" ht="21.75" customHeight="1">
      <c r="A9" s="68" t="s">
        <v>309</v>
      </c>
      <c r="B9" s="68" t="s">
        <v>315</v>
      </c>
      <c r="C9" s="68"/>
      <c r="D9" s="81" t="s">
        <v>319</v>
      </c>
      <c r="E9" s="82">
        <f aca="true" t="shared" si="2" ref="E9:Q9">SUM(E10:E13)</f>
        <v>28526532</v>
      </c>
      <c r="F9" s="82">
        <f t="shared" si="2"/>
        <v>20730624</v>
      </c>
      <c r="G9" s="82">
        <f t="shared" si="2"/>
        <v>20730624</v>
      </c>
      <c r="H9" s="82">
        <f t="shared" si="2"/>
        <v>0</v>
      </c>
      <c r="I9" s="82">
        <f t="shared" si="2"/>
        <v>0</v>
      </c>
      <c r="J9" s="82">
        <f t="shared" si="2"/>
        <v>7795908</v>
      </c>
      <c r="K9" s="82">
        <f t="shared" si="2"/>
        <v>7475908</v>
      </c>
      <c r="L9" s="82">
        <f t="shared" si="2"/>
        <v>100000</v>
      </c>
      <c r="M9" s="82">
        <f t="shared" si="2"/>
        <v>0</v>
      </c>
      <c r="N9" s="82">
        <f t="shared" si="2"/>
        <v>0</v>
      </c>
      <c r="O9" s="82">
        <f t="shared" si="2"/>
        <v>0</v>
      </c>
      <c r="P9" s="82">
        <f t="shared" si="2"/>
        <v>0</v>
      </c>
      <c r="Q9" s="82">
        <f t="shared" si="2"/>
        <v>220000</v>
      </c>
    </row>
    <row r="10" spans="1:17" ht="21.75" customHeight="1">
      <c r="A10" s="68" t="s">
        <v>312</v>
      </c>
      <c r="B10" s="68" t="s">
        <v>320</v>
      </c>
      <c r="C10" s="68" t="s">
        <v>310</v>
      </c>
      <c r="D10" s="81" t="s">
        <v>321</v>
      </c>
      <c r="E10" s="82">
        <v>1720000</v>
      </c>
      <c r="F10" s="82">
        <v>0</v>
      </c>
      <c r="G10" s="82">
        <v>0</v>
      </c>
      <c r="H10" s="82">
        <v>0</v>
      </c>
      <c r="I10" s="82">
        <v>0</v>
      </c>
      <c r="J10" s="82">
        <v>1720000</v>
      </c>
      <c r="K10" s="82">
        <v>1720000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</row>
    <row r="11" spans="1:17" ht="21.75" customHeight="1">
      <c r="A11" s="68" t="s">
        <v>312</v>
      </c>
      <c r="B11" s="68" t="s">
        <v>320</v>
      </c>
      <c r="C11" s="68" t="s">
        <v>325</v>
      </c>
      <c r="D11" s="81" t="s">
        <v>326</v>
      </c>
      <c r="E11" s="82">
        <v>11700000</v>
      </c>
      <c r="F11" s="82">
        <v>7726572</v>
      </c>
      <c r="G11" s="82">
        <v>7726572</v>
      </c>
      <c r="H11" s="82">
        <v>0</v>
      </c>
      <c r="I11" s="82">
        <v>0</v>
      </c>
      <c r="J11" s="82">
        <v>3973428</v>
      </c>
      <c r="K11" s="82">
        <v>3873428</v>
      </c>
      <c r="L11" s="82">
        <v>100000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</row>
    <row r="12" spans="1:17" ht="21.75" customHeight="1">
      <c r="A12" s="68" t="s">
        <v>312</v>
      </c>
      <c r="B12" s="68" t="s">
        <v>320</v>
      </c>
      <c r="C12" s="68" t="s">
        <v>325</v>
      </c>
      <c r="D12" s="81" t="s">
        <v>326</v>
      </c>
      <c r="E12" s="82">
        <v>8000000</v>
      </c>
      <c r="F12" s="82">
        <v>5897520</v>
      </c>
      <c r="G12" s="82">
        <v>5897520</v>
      </c>
      <c r="H12" s="82">
        <v>0</v>
      </c>
      <c r="I12" s="82">
        <v>0</v>
      </c>
      <c r="J12" s="82">
        <v>2102480</v>
      </c>
      <c r="K12" s="82">
        <v>1882480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220000</v>
      </c>
    </row>
    <row r="13" spans="1:17" ht="21.75" customHeight="1">
      <c r="A13" s="68" t="s">
        <v>312</v>
      </c>
      <c r="B13" s="68" t="s">
        <v>320</v>
      </c>
      <c r="C13" s="68" t="s">
        <v>325</v>
      </c>
      <c r="D13" s="81" t="s">
        <v>326</v>
      </c>
      <c r="E13" s="82">
        <v>7106532</v>
      </c>
      <c r="F13" s="82">
        <v>7106532</v>
      </c>
      <c r="G13" s="82">
        <v>7106532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</row>
    <row r="14" spans="1:17" ht="21.75" customHeight="1">
      <c r="A14" s="68" t="s">
        <v>309</v>
      </c>
      <c r="B14" s="68" t="s">
        <v>323</v>
      </c>
      <c r="C14" s="68"/>
      <c r="D14" s="81" t="s">
        <v>328</v>
      </c>
      <c r="E14" s="82">
        <f aca="true" t="shared" si="3" ref="E14:Q14">E15</f>
        <v>3700000</v>
      </c>
      <c r="F14" s="82">
        <f t="shared" si="3"/>
        <v>3556596</v>
      </c>
      <c r="G14" s="82">
        <f t="shared" si="3"/>
        <v>3556596</v>
      </c>
      <c r="H14" s="82">
        <f t="shared" si="3"/>
        <v>0</v>
      </c>
      <c r="I14" s="82">
        <f t="shared" si="3"/>
        <v>0</v>
      </c>
      <c r="J14" s="82">
        <f t="shared" si="3"/>
        <v>143404</v>
      </c>
      <c r="K14" s="82">
        <f t="shared" si="3"/>
        <v>0</v>
      </c>
      <c r="L14" s="82">
        <f t="shared" si="3"/>
        <v>0</v>
      </c>
      <c r="M14" s="82">
        <f t="shared" si="3"/>
        <v>143404</v>
      </c>
      <c r="N14" s="82">
        <f t="shared" si="3"/>
        <v>0</v>
      </c>
      <c r="O14" s="82">
        <f t="shared" si="3"/>
        <v>0</v>
      </c>
      <c r="P14" s="82">
        <f t="shared" si="3"/>
        <v>0</v>
      </c>
      <c r="Q14" s="82">
        <f t="shared" si="3"/>
        <v>0</v>
      </c>
    </row>
    <row r="15" spans="1:17" ht="21.75" customHeight="1">
      <c r="A15" s="68" t="s">
        <v>312</v>
      </c>
      <c r="B15" s="68" t="s">
        <v>329</v>
      </c>
      <c r="C15" s="68" t="s">
        <v>315</v>
      </c>
      <c r="D15" s="81" t="s">
        <v>330</v>
      </c>
      <c r="E15" s="82">
        <v>3700000</v>
      </c>
      <c r="F15" s="82">
        <v>3556596</v>
      </c>
      <c r="G15" s="82">
        <v>3556596</v>
      </c>
      <c r="H15" s="82">
        <v>0</v>
      </c>
      <c r="I15" s="82">
        <v>0</v>
      </c>
      <c r="J15" s="82">
        <v>143404</v>
      </c>
      <c r="K15" s="82">
        <v>0</v>
      </c>
      <c r="L15" s="82">
        <v>0</v>
      </c>
      <c r="M15" s="82">
        <v>143404</v>
      </c>
      <c r="N15" s="82">
        <v>0</v>
      </c>
      <c r="O15" s="82">
        <v>0</v>
      </c>
      <c r="P15" s="82">
        <v>0</v>
      </c>
      <c r="Q15" s="82">
        <v>0</v>
      </c>
    </row>
    <row r="16" spans="1:17" ht="21.75" customHeight="1">
      <c r="A16" s="68" t="s">
        <v>309</v>
      </c>
      <c r="B16" s="68" t="s">
        <v>334</v>
      </c>
      <c r="C16" s="68"/>
      <c r="D16" s="81" t="s">
        <v>335</v>
      </c>
      <c r="E16" s="82">
        <f aca="true" t="shared" si="4" ref="E16:Q16">E17</f>
        <v>1693468</v>
      </c>
      <c r="F16" s="82">
        <f t="shared" si="4"/>
        <v>0</v>
      </c>
      <c r="G16" s="82">
        <f t="shared" si="4"/>
        <v>0</v>
      </c>
      <c r="H16" s="82">
        <f t="shared" si="4"/>
        <v>0</v>
      </c>
      <c r="I16" s="82">
        <f t="shared" si="4"/>
        <v>0</v>
      </c>
      <c r="J16" s="82">
        <f t="shared" si="4"/>
        <v>1693468</v>
      </c>
      <c r="K16" s="82">
        <f t="shared" si="4"/>
        <v>1693468</v>
      </c>
      <c r="L16" s="82">
        <f t="shared" si="4"/>
        <v>0</v>
      </c>
      <c r="M16" s="82">
        <f t="shared" si="4"/>
        <v>0</v>
      </c>
      <c r="N16" s="82">
        <f t="shared" si="4"/>
        <v>0</v>
      </c>
      <c r="O16" s="82">
        <f t="shared" si="4"/>
        <v>0</v>
      </c>
      <c r="P16" s="82">
        <f t="shared" si="4"/>
        <v>0</v>
      </c>
      <c r="Q16" s="82">
        <f t="shared" si="4"/>
        <v>0</v>
      </c>
    </row>
    <row r="17" spans="1:17" ht="21.75" customHeight="1">
      <c r="A17" s="68" t="s">
        <v>312</v>
      </c>
      <c r="B17" s="68" t="s">
        <v>336</v>
      </c>
      <c r="C17" s="68" t="s">
        <v>317</v>
      </c>
      <c r="D17" s="81" t="s">
        <v>337</v>
      </c>
      <c r="E17" s="82">
        <v>1693468</v>
      </c>
      <c r="F17" s="82">
        <v>0</v>
      </c>
      <c r="G17" s="82">
        <v>0</v>
      </c>
      <c r="H17" s="82">
        <v>0</v>
      </c>
      <c r="I17" s="82">
        <v>0</v>
      </c>
      <c r="J17" s="82">
        <v>1693468</v>
      </c>
      <c r="K17" s="82">
        <v>1693468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</row>
  </sheetData>
  <sheetProtection formatCells="0" formatColumns="0" formatRows="0"/>
  <mergeCells count="20">
    <mergeCell ref="Q5:Q6"/>
    <mergeCell ref="H5:H6"/>
    <mergeCell ref="I5:I6"/>
    <mergeCell ref="J5:J6"/>
    <mergeCell ref="K5:K6"/>
    <mergeCell ref="L5:L6"/>
    <mergeCell ref="M5:M6"/>
    <mergeCell ref="G5:G6"/>
    <mergeCell ref="N5:N6"/>
    <mergeCell ref="O5:O6"/>
    <mergeCell ref="P5:P6"/>
    <mergeCell ref="A5:C5"/>
    <mergeCell ref="D5:D6"/>
    <mergeCell ref="E4:E6"/>
    <mergeCell ref="F5:F6"/>
    <mergeCell ref="A2:Q2"/>
    <mergeCell ref="A3:F3"/>
    <mergeCell ref="A4:D4"/>
    <mergeCell ref="F4:I4"/>
    <mergeCell ref="J4:Q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PageLayoutView="0" workbookViewId="0" topLeftCell="A1">
      <selection activeCell="D27" sqref="D27"/>
    </sheetView>
  </sheetViews>
  <sheetFormatPr defaultColWidth="9.00390625" defaultRowHeight="13.5"/>
  <cols>
    <col min="1" max="1" width="5.625" style="13" customWidth="1"/>
    <col min="2" max="2" width="6.125" style="13" customWidth="1"/>
    <col min="3" max="3" width="5.375" style="13" customWidth="1"/>
    <col min="4" max="4" width="18.125" style="13" customWidth="1"/>
    <col min="5" max="5" width="15.375" style="13" customWidth="1"/>
    <col min="6" max="16" width="9.00390625" style="13" customWidth="1"/>
    <col min="17" max="17" width="10.375" style="13" customWidth="1"/>
    <col min="18" max="16384" width="9.00390625" style="13" customWidth="1"/>
  </cols>
  <sheetData>
    <row r="1" spans="1:17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44.25" customHeight="1">
      <c r="A2" s="157" t="s">
        <v>190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9.5" customHeight="1">
      <c r="A3" s="145" t="s">
        <v>361</v>
      </c>
      <c r="B3" s="170"/>
      <c r="C3" s="170"/>
      <c r="D3" s="170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 t="s">
        <v>1</v>
      </c>
    </row>
    <row r="4" spans="1:17" ht="40.5" customHeight="1">
      <c r="A4" s="129" t="s">
        <v>67</v>
      </c>
      <c r="B4" s="130"/>
      <c r="C4" s="131"/>
      <c r="D4" s="132" t="s">
        <v>67</v>
      </c>
      <c r="E4" s="132" t="s">
        <v>59</v>
      </c>
      <c r="F4" s="132" t="s">
        <v>87</v>
      </c>
      <c r="G4" s="132" t="s">
        <v>88</v>
      </c>
      <c r="H4" s="132" t="s">
        <v>89</v>
      </c>
      <c r="I4" s="132" t="s">
        <v>90</v>
      </c>
      <c r="J4" s="132" t="s">
        <v>91</v>
      </c>
      <c r="K4" s="132" t="s">
        <v>92</v>
      </c>
      <c r="L4" s="132" t="s">
        <v>93</v>
      </c>
      <c r="M4" s="132" t="s">
        <v>94</v>
      </c>
      <c r="N4" s="132" t="s">
        <v>77</v>
      </c>
      <c r="O4" s="132" t="s">
        <v>95</v>
      </c>
      <c r="P4" s="132" t="s">
        <v>85</v>
      </c>
      <c r="Q4" s="132" t="s">
        <v>84</v>
      </c>
    </row>
    <row r="5" spans="1:17" ht="13.5" customHeight="1">
      <c r="A5" s="132" t="s">
        <v>68</v>
      </c>
      <c r="B5" s="132" t="s">
        <v>69</v>
      </c>
      <c r="C5" s="132" t="s">
        <v>70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ht="13.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33.75" customHeight="1">
      <c r="A7" s="68"/>
      <c r="B7" s="68"/>
      <c r="C7" s="68"/>
      <c r="D7" s="85" t="s">
        <v>74</v>
      </c>
      <c r="E7" s="106">
        <f aca="true" t="shared" si="0" ref="E7:Q7">E8</f>
        <v>33920000</v>
      </c>
      <c r="F7" s="106">
        <f t="shared" si="0"/>
        <v>0</v>
      </c>
      <c r="G7" s="106">
        <f t="shared" si="0"/>
        <v>0</v>
      </c>
      <c r="H7" s="106">
        <f t="shared" si="0"/>
        <v>0</v>
      </c>
      <c r="I7" s="106">
        <f t="shared" si="0"/>
        <v>0</v>
      </c>
      <c r="J7" s="106">
        <f t="shared" si="0"/>
        <v>33456596</v>
      </c>
      <c r="K7" s="106">
        <f t="shared" si="0"/>
        <v>143404</v>
      </c>
      <c r="L7" s="106">
        <f t="shared" si="0"/>
        <v>0</v>
      </c>
      <c r="M7" s="106">
        <f t="shared" si="0"/>
        <v>0</v>
      </c>
      <c r="N7" s="106">
        <f t="shared" si="0"/>
        <v>100000</v>
      </c>
      <c r="O7" s="106">
        <f t="shared" si="0"/>
        <v>0</v>
      </c>
      <c r="P7" s="106">
        <f t="shared" si="0"/>
        <v>220000</v>
      </c>
      <c r="Q7" s="106">
        <f t="shared" si="0"/>
        <v>0</v>
      </c>
    </row>
    <row r="8" spans="1:17" ht="33.75" customHeight="1">
      <c r="A8" s="68" t="s">
        <v>307</v>
      </c>
      <c r="B8" s="68"/>
      <c r="C8" s="68"/>
      <c r="D8" s="85" t="s">
        <v>308</v>
      </c>
      <c r="E8" s="106">
        <f aca="true" t="shared" si="1" ref="E8:Q8">E9+E14+E16</f>
        <v>33920000</v>
      </c>
      <c r="F8" s="106">
        <f t="shared" si="1"/>
        <v>0</v>
      </c>
      <c r="G8" s="106">
        <f t="shared" si="1"/>
        <v>0</v>
      </c>
      <c r="H8" s="106">
        <f t="shared" si="1"/>
        <v>0</v>
      </c>
      <c r="I8" s="106">
        <f t="shared" si="1"/>
        <v>0</v>
      </c>
      <c r="J8" s="106">
        <f t="shared" si="1"/>
        <v>33456596</v>
      </c>
      <c r="K8" s="106">
        <f t="shared" si="1"/>
        <v>143404</v>
      </c>
      <c r="L8" s="106">
        <f t="shared" si="1"/>
        <v>0</v>
      </c>
      <c r="M8" s="106">
        <f t="shared" si="1"/>
        <v>0</v>
      </c>
      <c r="N8" s="106">
        <f t="shared" si="1"/>
        <v>100000</v>
      </c>
      <c r="O8" s="106">
        <f t="shared" si="1"/>
        <v>0</v>
      </c>
      <c r="P8" s="106">
        <f t="shared" si="1"/>
        <v>220000</v>
      </c>
      <c r="Q8" s="106">
        <f t="shared" si="1"/>
        <v>0</v>
      </c>
    </row>
    <row r="9" spans="1:17" ht="33.75" customHeight="1">
      <c r="A9" s="68" t="s">
        <v>309</v>
      </c>
      <c r="B9" s="68" t="s">
        <v>315</v>
      </c>
      <c r="C9" s="68"/>
      <c r="D9" s="85" t="s">
        <v>319</v>
      </c>
      <c r="E9" s="106">
        <f aca="true" t="shared" si="2" ref="E9:Q9">SUM(E10:E13)</f>
        <v>28526532</v>
      </c>
      <c r="F9" s="106">
        <f t="shared" si="2"/>
        <v>0</v>
      </c>
      <c r="G9" s="106">
        <f t="shared" si="2"/>
        <v>0</v>
      </c>
      <c r="H9" s="106">
        <f t="shared" si="2"/>
        <v>0</v>
      </c>
      <c r="I9" s="106">
        <f t="shared" si="2"/>
        <v>0</v>
      </c>
      <c r="J9" s="106">
        <f t="shared" si="2"/>
        <v>28206532</v>
      </c>
      <c r="K9" s="106">
        <f t="shared" si="2"/>
        <v>0</v>
      </c>
      <c r="L9" s="106">
        <f t="shared" si="2"/>
        <v>0</v>
      </c>
      <c r="M9" s="106">
        <f t="shared" si="2"/>
        <v>0</v>
      </c>
      <c r="N9" s="106">
        <f t="shared" si="2"/>
        <v>100000</v>
      </c>
      <c r="O9" s="106">
        <f t="shared" si="2"/>
        <v>0</v>
      </c>
      <c r="P9" s="106">
        <f t="shared" si="2"/>
        <v>220000</v>
      </c>
      <c r="Q9" s="106">
        <f t="shared" si="2"/>
        <v>0</v>
      </c>
    </row>
    <row r="10" spans="1:17" ht="33.75" customHeight="1">
      <c r="A10" s="68" t="s">
        <v>312</v>
      </c>
      <c r="B10" s="68" t="s">
        <v>320</v>
      </c>
      <c r="C10" s="68" t="s">
        <v>310</v>
      </c>
      <c r="D10" s="85" t="s">
        <v>321</v>
      </c>
      <c r="E10" s="106">
        <v>1720000</v>
      </c>
      <c r="F10" s="106">
        <v>0</v>
      </c>
      <c r="G10" s="106">
        <v>0</v>
      </c>
      <c r="H10" s="106">
        <v>0</v>
      </c>
      <c r="I10" s="106">
        <v>0</v>
      </c>
      <c r="J10" s="106">
        <v>1720000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</row>
    <row r="11" spans="1:17" ht="33.75" customHeight="1">
      <c r="A11" s="68" t="s">
        <v>312</v>
      </c>
      <c r="B11" s="68" t="s">
        <v>320</v>
      </c>
      <c r="C11" s="68" t="s">
        <v>325</v>
      </c>
      <c r="D11" s="85" t="s">
        <v>326</v>
      </c>
      <c r="E11" s="106">
        <v>7106532</v>
      </c>
      <c r="F11" s="106">
        <v>0</v>
      </c>
      <c r="G11" s="106">
        <v>0</v>
      </c>
      <c r="H11" s="106">
        <v>0</v>
      </c>
      <c r="I11" s="106">
        <v>0</v>
      </c>
      <c r="J11" s="106">
        <v>7106532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</row>
    <row r="12" spans="1:17" ht="33.75" customHeight="1">
      <c r="A12" s="68" t="s">
        <v>312</v>
      </c>
      <c r="B12" s="68" t="s">
        <v>320</v>
      </c>
      <c r="C12" s="68" t="s">
        <v>325</v>
      </c>
      <c r="D12" s="85" t="s">
        <v>326</v>
      </c>
      <c r="E12" s="106">
        <v>8000000</v>
      </c>
      <c r="F12" s="106">
        <v>0</v>
      </c>
      <c r="G12" s="106">
        <v>0</v>
      </c>
      <c r="H12" s="106">
        <v>0</v>
      </c>
      <c r="I12" s="106">
        <v>0</v>
      </c>
      <c r="J12" s="106">
        <v>7780000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220000</v>
      </c>
      <c r="Q12" s="106">
        <v>0</v>
      </c>
    </row>
    <row r="13" spans="1:17" ht="33.75" customHeight="1">
      <c r="A13" s="68" t="s">
        <v>312</v>
      </c>
      <c r="B13" s="68" t="s">
        <v>320</v>
      </c>
      <c r="C13" s="68" t="s">
        <v>325</v>
      </c>
      <c r="D13" s="85" t="s">
        <v>326</v>
      </c>
      <c r="E13" s="106">
        <v>11700000</v>
      </c>
      <c r="F13" s="106">
        <v>0</v>
      </c>
      <c r="G13" s="106">
        <v>0</v>
      </c>
      <c r="H13" s="106">
        <v>0</v>
      </c>
      <c r="I13" s="106">
        <v>0</v>
      </c>
      <c r="J13" s="106">
        <v>11600000</v>
      </c>
      <c r="K13" s="106">
        <v>0</v>
      </c>
      <c r="L13" s="106">
        <v>0</v>
      </c>
      <c r="M13" s="106">
        <v>0</v>
      </c>
      <c r="N13" s="106">
        <v>100000</v>
      </c>
      <c r="O13" s="106">
        <v>0</v>
      </c>
      <c r="P13" s="106">
        <v>0</v>
      </c>
      <c r="Q13" s="106">
        <v>0</v>
      </c>
    </row>
    <row r="14" spans="1:17" ht="33.75" customHeight="1">
      <c r="A14" s="68" t="s">
        <v>309</v>
      </c>
      <c r="B14" s="68" t="s">
        <v>323</v>
      </c>
      <c r="C14" s="68"/>
      <c r="D14" s="85" t="s">
        <v>328</v>
      </c>
      <c r="E14" s="106">
        <f aca="true" t="shared" si="3" ref="E14:Q14">E15</f>
        <v>3700000</v>
      </c>
      <c r="F14" s="106">
        <f t="shared" si="3"/>
        <v>0</v>
      </c>
      <c r="G14" s="106">
        <f t="shared" si="3"/>
        <v>0</v>
      </c>
      <c r="H14" s="106">
        <f t="shared" si="3"/>
        <v>0</v>
      </c>
      <c r="I14" s="106">
        <f t="shared" si="3"/>
        <v>0</v>
      </c>
      <c r="J14" s="106">
        <f t="shared" si="3"/>
        <v>3556596</v>
      </c>
      <c r="K14" s="106">
        <f t="shared" si="3"/>
        <v>143404</v>
      </c>
      <c r="L14" s="106">
        <f t="shared" si="3"/>
        <v>0</v>
      </c>
      <c r="M14" s="106">
        <f t="shared" si="3"/>
        <v>0</v>
      </c>
      <c r="N14" s="106">
        <f t="shared" si="3"/>
        <v>0</v>
      </c>
      <c r="O14" s="106">
        <f t="shared" si="3"/>
        <v>0</v>
      </c>
      <c r="P14" s="106">
        <f t="shared" si="3"/>
        <v>0</v>
      </c>
      <c r="Q14" s="106">
        <f t="shared" si="3"/>
        <v>0</v>
      </c>
    </row>
    <row r="15" spans="1:17" ht="33.75" customHeight="1">
      <c r="A15" s="68" t="s">
        <v>312</v>
      </c>
      <c r="B15" s="68" t="s">
        <v>329</v>
      </c>
      <c r="C15" s="68" t="s">
        <v>315</v>
      </c>
      <c r="D15" s="85" t="s">
        <v>330</v>
      </c>
      <c r="E15" s="106">
        <v>3700000</v>
      </c>
      <c r="F15" s="106">
        <v>0</v>
      </c>
      <c r="G15" s="106">
        <v>0</v>
      </c>
      <c r="H15" s="106">
        <v>0</v>
      </c>
      <c r="I15" s="106">
        <v>0</v>
      </c>
      <c r="J15" s="106">
        <v>3556596</v>
      </c>
      <c r="K15" s="106">
        <v>143404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</row>
    <row r="16" spans="1:17" ht="33.75" customHeight="1">
      <c r="A16" s="68" t="s">
        <v>309</v>
      </c>
      <c r="B16" s="68" t="s">
        <v>334</v>
      </c>
      <c r="C16" s="68"/>
      <c r="D16" s="85" t="s">
        <v>335</v>
      </c>
      <c r="E16" s="106">
        <f aca="true" t="shared" si="4" ref="E16:Q16">E17</f>
        <v>1693468</v>
      </c>
      <c r="F16" s="106">
        <f t="shared" si="4"/>
        <v>0</v>
      </c>
      <c r="G16" s="106">
        <f t="shared" si="4"/>
        <v>0</v>
      </c>
      <c r="H16" s="106">
        <f t="shared" si="4"/>
        <v>0</v>
      </c>
      <c r="I16" s="106">
        <f t="shared" si="4"/>
        <v>0</v>
      </c>
      <c r="J16" s="106">
        <f t="shared" si="4"/>
        <v>1693468</v>
      </c>
      <c r="K16" s="106">
        <f t="shared" si="4"/>
        <v>0</v>
      </c>
      <c r="L16" s="106">
        <f t="shared" si="4"/>
        <v>0</v>
      </c>
      <c r="M16" s="106">
        <f t="shared" si="4"/>
        <v>0</v>
      </c>
      <c r="N16" s="106">
        <f t="shared" si="4"/>
        <v>0</v>
      </c>
      <c r="O16" s="106">
        <f t="shared" si="4"/>
        <v>0</v>
      </c>
      <c r="P16" s="106">
        <f t="shared" si="4"/>
        <v>0</v>
      </c>
      <c r="Q16" s="106">
        <f t="shared" si="4"/>
        <v>0</v>
      </c>
    </row>
    <row r="17" spans="1:17" ht="33.75" customHeight="1">
      <c r="A17" s="68" t="s">
        <v>312</v>
      </c>
      <c r="B17" s="68" t="s">
        <v>336</v>
      </c>
      <c r="C17" s="68" t="s">
        <v>317</v>
      </c>
      <c r="D17" s="85" t="s">
        <v>337</v>
      </c>
      <c r="E17" s="106">
        <v>1693468</v>
      </c>
      <c r="F17" s="106">
        <v>0</v>
      </c>
      <c r="G17" s="106">
        <v>0</v>
      </c>
      <c r="H17" s="106">
        <v>0</v>
      </c>
      <c r="I17" s="106">
        <v>0</v>
      </c>
      <c r="J17" s="106">
        <v>1693468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H4:H6"/>
    <mergeCell ref="I4:I6"/>
    <mergeCell ref="J4:J6"/>
    <mergeCell ref="K4:K6"/>
    <mergeCell ref="P4:P6"/>
    <mergeCell ref="Q4:Q6"/>
    <mergeCell ref="L4:L6"/>
    <mergeCell ref="M4:M6"/>
    <mergeCell ref="N4:N6"/>
    <mergeCell ref="O4:O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50390625" style="13" customWidth="1"/>
    <col min="2" max="2" width="6.25390625" style="13" customWidth="1"/>
    <col min="3" max="3" width="5.50390625" style="13" customWidth="1"/>
    <col min="4" max="4" width="18.50390625" style="13" customWidth="1"/>
    <col min="5" max="16384" width="9.00390625" style="13" customWidth="1"/>
  </cols>
  <sheetData>
    <row r="1" ht="13.5" customHeight="1"/>
    <row r="2" spans="1:17" ht="41.25" customHeight="1">
      <c r="A2" s="157" t="s">
        <v>191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24" customHeight="1">
      <c r="A3" s="121" t="s">
        <v>361</v>
      </c>
      <c r="B3" s="122"/>
      <c r="C3" s="122"/>
      <c r="D3" s="122"/>
      <c r="E3" s="122"/>
      <c r="Q3" s="17" t="s">
        <v>1</v>
      </c>
    </row>
    <row r="4" spans="1:17" ht="16.5" customHeight="1">
      <c r="A4" s="129" t="s">
        <v>67</v>
      </c>
      <c r="B4" s="130"/>
      <c r="C4" s="130"/>
      <c r="D4" s="131"/>
      <c r="E4" s="132" t="s">
        <v>59</v>
      </c>
      <c r="F4" s="129" t="s">
        <v>7</v>
      </c>
      <c r="G4" s="130"/>
      <c r="H4" s="130"/>
      <c r="I4" s="131"/>
      <c r="J4" s="129" t="s">
        <v>20</v>
      </c>
      <c r="K4" s="130"/>
      <c r="L4" s="130"/>
      <c r="M4" s="130"/>
      <c r="N4" s="130"/>
      <c r="O4" s="130"/>
      <c r="P4" s="130"/>
      <c r="Q4" s="131"/>
    </row>
    <row r="5" spans="1:17" ht="16.5" customHeight="1">
      <c r="A5" s="129" t="s">
        <v>73</v>
      </c>
      <c r="B5" s="130"/>
      <c r="C5" s="131"/>
      <c r="D5" s="132" t="s">
        <v>71</v>
      </c>
      <c r="E5" s="134"/>
      <c r="F5" s="132" t="s">
        <v>74</v>
      </c>
      <c r="G5" s="132" t="s">
        <v>75</v>
      </c>
      <c r="H5" s="132" t="s">
        <v>76</v>
      </c>
      <c r="I5" s="132" t="s">
        <v>77</v>
      </c>
      <c r="J5" s="132" t="s">
        <v>74</v>
      </c>
      <c r="K5" s="132" t="s">
        <v>78</v>
      </c>
      <c r="L5" s="132" t="s">
        <v>79</v>
      </c>
      <c r="M5" s="132" t="s">
        <v>80</v>
      </c>
      <c r="N5" s="132" t="s">
        <v>81</v>
      </c>
      <c r="O5" s="132" t="s">
        <v>82</v>
      </c>
      <c r="P5" s="132" t="s">
        <v>84</v>
      </c>
      <c r="Q5" s="112" t="s">
        <v>85</v>
      </c>
    </row>
    <row r="6" spans="1:17" ht="18" customHeight="1">
      <c r="A6" s="20" t="s">
        <v>68</v>
      </c>
      <c r="B6" s="20" t="s">
        <v>69</v>
      </c>
      <c r="C6" s="20" t="s">
        <v>70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13"/>
    </row>
    <row r="7" spans="1:17" ht="21.75" customHeight="1">
      <c r="A7" s="68"/>
      <c r="B7" s="68"/>
      <c r="C7" s="68"/>
      <c r="D7" s="81" t="s">
        <v>74</v>
      </c>
      <c r="E7" s="82">
        <f aca="true" t="shared" si="0" ref="E7:Q7">E8+E67+E95</f>
        <v>447884552.7600001</v>
      </c>
      <c r="F7" s="82">
        <f t="shared" si="0"/>
        <v>381445152.7600001</v>
      </c>
      <c r="G7" s="82">
        <f t="shared" si="0"/>
        <v>377341761.56000006</v>
      </c>
      <c r="H7" s="82">
        <f t="shared" si="0"/>
        <v>1141100</v>
      </c>
      <c r="I7" s="82">
        <f t="shared" si="0"/>
        <v>2962291.2</v>
      </c>
      <c r="J7" s="82">
        <f t="shared" si="0"/>
        <v>66439400</v>
      </c>
      <c r="K7" s="82">
        <f t="shared" si="0"/>
        <v>51714380</v>
      </c>
      <c r="L7" s="82">
        <f t="shared" si="0"/>
        <v>9255020</v>
      </c>
      <c r="M7" s="82">
        <f t="shared" si="0"/>
        <v>2920000</v>
      </c>
      <c r="N7" s="82">
        <f t="shared" si="0"/>
        <v>150000</v>
      </c>
      <c r="O7" s="82">
        <f t="shared" si="0"/>
        <v>0</v>
      </c>
      <c r="P7" s="82">
        <f t="shared" si="0"/>
        <v>400000</v>
      </c>
      <c r="Q7" s="82">
        <f t="shared" si="0"/>
        <v>2000000</v>
      </c>
    </row>
    <row r="8" spans="1:17" ht="21.75" customHeight="1">
      <c r="A8" s="68" t="s">
        <v>307</v>
      </c>
      <c r="B8" s="68"/>
      <c r="C8" s="68"/>
      <c r="D8" s="81" t="s">
        <v>308</v>
      </c>
      <c r="E8" s="82">
        <f aca="true" t="shared" si="1" ref="E8:Q8">E9+E14+E58+E61+E63+E65</f>
        <v>402180403.9600001</v>
      </c>
      <c r="F8" s="82">
        <f t="shared" si="1"/>
        <v>335741003.9600001</v>
      </c>
      <c r="G8" s="82">
        <f t="shared" si="1"/>
        <v>331809452.76000005</v>
      </c>
      <c r="H8" s="82">
        <f t="shared" si="1"/>
        <v>1141100</v>
      </c>
      <c r="I8" s="82">
        <f t="shared" si="1"/>
        <v>2790451.2</v>
      </c>
      <c r="J8" s="82">
        <f t="shared" si="1"/>
        <v>66439400</v>
      </c>
      <c r="K8" s="82">
        <f t="shared" si="1"/>
        <v>51714380</v>
      </c>
      <c r="L8" s="82">
        <f t="shared" si="1"/>
        <v>9255020</v>
      </c>
      <c r="M8" s="82">
        <f t="shared" si="1"/>
        <v>2920000</v>
      </c>
      <c r="N8" s="82">
        <f t="shared" si="1"/>
        <v>150000</v>
      </c>
      <c r="O8" s="82">
        <f t="shared" si="1"/>
        <v>0</v>
      </c>
      <c r="P8" s="82">
        <f t="shared" si="1"/>
        <v>400000</v>
      </c>
      <c r="Q8" s="82">
        <f t="shared" si="1"/>
        <v>2000000</v>
      </c>
    </row>
    <row r="9" spans="1:17" ht="21.75" customHeight="1">
      <c r="A9" s="68" t="s">
        <v>309</v>
      </c>
      <c r="B9" s="68" t="s">
        <v>310</v>
      </c>
      <c r="C9" s="68"/>
      <c r="D9" s="81" t="s">
        <v>311</v>
      </c>
      <c r="E9" s="82">
        <f aca="true" t="shared" si="2" ref="E9:Q9">SUM(E10:E13)</f>
        <v>20433700</v>
      </c>
      <c r="F9" s="82">
        <f t="shared" si="2"/>
        <v>0</v>
      </c>
      <c r="G9" s="82">
        <f t="shared" si="2"/>
        <v>0</v>
      </c>
      <c r="H9" s="82">
        <f t="shared" si="2"/>
        <v>0</v>
      </c>
      <c r="I9" s="82">
        <f t="shared" si="2"/>
        <v>0</v>
      </c>
      <c r="J9" s="82">
        <f t="shared" si="2"/>
        <v>20433700</v>
      </c>
      <c r="K9" s="82">
        <f t="shared" si="2"/>
        <v>12940000</v>
      </c>
      <c r="L9" s="82">
        <f t="shared" si="2"/>
        <v>7093700</v>
      </c>
      <c r="M9" s="82">
        <f t="shared" si="2"/>
        <v>0</v>
      </c>
      <c r="N9" s="82">
        <f t="shared" si="2"/>
        <v>0</v>
      </c>
      <c r="O9" s="82">
        <f t="shared" si="2"/>
        <v>0</v>
      </c>
      <c r="P9" s="82">
        <f t="shared" si="2"/>
        <v>400000</v>
      </c>
      <c r="Q9" s="82">
        <f t="shared" si="2"/>
        <v>0</v>
      </c>
    </row>
    <row r="10" spans="1:17" ht="21.75" customHeight="1">
      <c r="A10" s="68" t="s">
        <v>312</v>
      </c>
      <c r="B10" s="68" t="s">
        <v>313</v>
      </c>
      <c r="C10" s="68" t="s">
        <v>310</v>
      </c>
      <c r="D10" s="81" t="s">
        <v>314</v>
      </c>
      <c r="E10" s="82">
        <v>700000</v>
      </c>
      <c r="F10" s="82">
        <v>0</v>
      </c>
      <c r="G10" s="82">
        <v>0</v>
      </c>
      <c r="H10" s="82">
        <v>0</v>
      </c>
      <c r="I10" s="82">
        <v>0</v>
      </c>
      <c r="J10" s="82">
        <v>700000</v>
      </c>
      <c r="K10" s="82">
        <v>700000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</row>
    <row r="11" spans="1:17" ht="21.75" customHeight="1">
      <c r="A11" s="68" t="s">
        <v>312</v>
      </c>
      <c r="B11" s="68" t="s">
        <v>313</v>
      </c>
      <c r="C11" s="68" t="s">
        <v>315</v>
      </c>
      <c r="D11" s="81" t="s">
        <v>316</v>
      </c>
      <c r="E11" s="82">
        <v>1200000</v>
      </c>
      <c r="F11" s="82">
        <v>0</v>
      </c>
      <c r="G11" s="82">
        <v>0</v>
      </c>
      <c r="H11" s="82">
        <v>0</v>
      </c>
      <c r="I11" s="82">
        <v>0</v>
      </c>
      <c r="J11" s="82">
        <v>1200000</v>
      </c>
      <c r="K11" s="82">
        <v>1200000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</row>
    <row r="12" spans="1:17" ht="21.75" customHeight="1">
      <c r="A12" s="68" t="s">
        <v>312</v>
      </c>
      <c r="B12" s="68" t="s">
        <v>313</v>
      </c>
      <c r="C12" s="68" t="s">
        <v>317</v>
      </c>
      <c r="D12" s="81" t="s">
        <v>318</v>
      </c>
      <c r="E12" s="82">
        <v>18333700</v>
      </c>
      <c r="F12" s="82">
        <v>0</v>
      </c>
      <c r="G12" s="82">
        <v>0</v>
      </c>
      <c r="H12" s="82">
        <v>0</v>
      </c>
      <c r="I12" s="82">
        <v>0</v>
      </c>
      <c r="J12" s="82">
        <v>18333700</v>
      </c>
      <c r="K12" s="82">
        <v>10840000</v>
      </c>
      <c r="L12" s="82">
        <v>7093700</v>
      </c>
      <c r="M12" s="82">
        <v>0</v>
      </c>
      <c r="N12" s="82">
        <v>0</v>
      </c>
      <c r="O12" s="82">
        <v>0</v>
      </c>
      <c r="P12" s="82">
        <v>400000</v>
      </c>
      <c r="Q12" s="82">
        <v>0</v>
      </c>
    </row>
    <row r="13" spans="1:17" ht="21.75" customHeight="1">
      <c r="A13" s="68" t="s">
        <v>312</v>
      </c>
      <c r="B13" s="68" t="s">
        <v>313</v>
      </c>
      <c r="C13" s="68" t="s">
        <v>317</v>
      </c>
      <c r="D13" s="81" t="s">
        <v>318</v>
      </c>
      <c r="E13" s="82">
        <v>200000</v>
      </c>
      <c r="F13" s="82">
        <v>0</v>
      </c>
      <c r="G13" s="82">
        <v>0</v>
      </c>
      <c r="H13" s="82">
        <v>0</v>
      </c>
      <c r="I13" s="82">
        <v>0</v>
      </c>
      <c r="J13" s="82">
        <v>200000</v>
      </c>
      <c r="K13" s="82">
        <v>200000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</row>
    <row r="14" spans="1:17" ht="21.75" customHeight="1">
      <c r="A14" s="68" t="s">
        <v>309</v>
      </c>
      <c r="B14" s="68" t="s">
        <v>315</v>
      </c>
      <c r="C14" s="68"/>
      <c r="D14" s="81" t="s">
        <v>319</v>
      </c>
      <c r="E14" s="82">
        <f aca="true" t="shared" si="3" ref="E14:Q14">SUM(E15:E57)</f>
        <v>354250856.0000001</v>
      </c>
      <c r="F14" s="82">
        <f t="shared" si="3"/>
        <v>322105156.0000001</v>
      </c>
      <c r="G14" s="82">
        <f t="shared" si="3"/>
        <v>318328004.8000001</v>
      </c>
      <c r="H14" s="82">
        <f t="shared" si="3"/>
        <v>1037100</v>
      </c>
      <c r="I14" s="82">
        <f t="shared" si="3"/>
        <v>2740051.2</v>
      </c>
      <c r="J14" s="82">
        <f t="shared" si="3"/>
        <v>32145700</v>
      </c>
      <c r="K14" s="82">
        <f t="shared" si="3"/>
        <v>27424380</v>
      </c>
      <c r="L14" s="82">
        <f t="shared" si="3"/>
        <v>2071320</v>
      </c>
      <c r="M14" s="82">
        <f t="shared" si="3"/>
        <v>500000</v>
      </c>
      <c r="N14" s="82">
        <f t="shared" si="3"/>
        <v>150000</v>
      </c>
      <c r="O14" s="82">
        <f t="shared" si="3"/>
        <v>0</v>
      </c>
      <c r="P14" s="82">
        <f t="shared" si="3"/>
        <v>0</v>
      </c>
      <c r="Q14" s="82">
        <f t="shared" si="3"/>
        <v>2000000</v>
      </c>
    </row>
    <row r="15" spans="1:17" ht="21.75" customHeight="1">
      <c r="A15" s="68" t="s">
        <v>312</v>
      </c>
      <c r="B15" s="68" t="s">
        <v>320</v>
      </c>
      <c r="C15" s="68" t="s">
        <v>310</v>
      </c>
      <c r="D15" s="81" t="s">
        <v>321</v>
      </c>
      <c r="E15" s="82">
        <v>1877546.88</v>
      </c>
      <c r="F15" s="82">
        <v>1877546.88</v>
      </c>
      <c r="G15" s="82">
        <v>1877546.88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</row>
    <row r="16" spans="1:17" ht="21.75" customHeight="1">
      <c r="A16" s="68" t="s">
        <v>312</v>
      </c>
      <c r="B16" s="68" t="s">
        <v>320</v>
      </c>
      <c r="C16" s="68" t="s">
        <v>310</v>
      </c>
      <c r="D16" s="81" t="s">
        <v>321</v>
      </c>
      <c r="E16" s="82">
        <v>2410000</v>
      </c>
      <c r="F16" s="82">
        <v>0</v>
      </c>
      <c r="G16" s="82">
        <v>0</v>
      </c>
      <c r="H16" s="82">
        <v>0</v>
      </c>
      <c r="I16" s="82">
        <v>0</v>
      </c>
      <c r="J16" s="82">
        <v>2410000</v>
      </c>
      <c r="K16" s="82">
        <v>2150000</v>
      </c>
      <c r="L16" s="82">
        <v>260000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</row>
    <row r="17" spans="1:17" ht="21.75" customHeight="1">
      <c r="A17" s="68" t="s">
        <v>312</v>
      </c>
      <c r="B17" s="68" t="s">
        <v>320</v>
      </c>
      <c r="C17" s="68" t="s">
        <v>315</v>
      </c>
      <c r="D17" s="81" t="s">
        <v>322</v>
      </c>
      <c r="E17" s="82">
        <v>12911095.68</v>
      </c>
      <c r="F17" s="82">
        <v>12911095.68</v>
      </c>
      <c r="G17" s="82">
        <v>12911095.68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</row>
    <row r="18" spans="1:17" ht="21.75" customHeight="1">
      <c r="A18" s="68" t="s">
        <v>312</v>
      </c>
      <c r="B18" s="68" t="s">
        <v>320</v>
      </c>
      <c r="C18" s="68" t="s">
        <v>315</v>
      </c>
      <c r="D18" s="81" t="s">
        <v>322</v>
      </c>
      <c r="E18" s="82">
        <v>3851203.38</v>
      </c>
      <c r="F18" s="82">
        <v>3851203.38</v>
      </c>
      <c r="G18" s="82">
        <v>3851203.38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</row>
    <row r="19" spans="1:17" ht="21.75" customHeight="1">
      <c r="A19" s="68" t="s">
        <v>312</v>
      </c>
      <c r="B19" s="68" t="s">
        <v>320</v>
      </c>
      <c r="C19" s="68" t="s">
        <v>315</v>
      </c>
      <c r="D19" s="81" t="s">
        <v>322</v>
      </c>
      <c r="E19" s="82">
        <v>9342352.68</v>
      </c>
      <c r="F19" s="82">
        <v>9342352.68</v>
      </c>
      <c r="G19" s="82">
        <v>9325792.68</v>
      </c>
      <c r="H19" s="82">
        <v>0</v>
      </c>
      <c r="I19" s="82">
        <v>16560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</row>
    <row r="20" spans="1:17" ht="21.75" customHeight="1">
      <c r="A20" s="68" t="s">
        <v>312</v>
      </c>
      <c r="B20" s="68" t="s">
        <v>320</v>
      </c>
      <c r="C20" s="68" t="s">
        <v>315</v>
      </c>
      <c r="D20" s="81" t="s">
        <v>322</v>
      </c>
      <c r="E20" s="82">
        <v>3218079.6</v>
      </c>
      <c r="F20" s="82">
        <v>3218079.6</v>
      </c>
      <c r="G20" s="82">
        <v>3218079.6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</row>
    <row r="21" spans="1:17" ht="21.75" customHeight="1">
      <c r="A21" s="68" t="s">
        <v>312</v>
      </c>
      <c r="B21" s="68" t="s">
        <v>320</v>
      </c>
      <c r="C21" s="68" t="s">
        <v>315</v>
      </c>
      <c r="D21" s="81" t="s">
        <v>322</v>
      </c>
      <c r="E21" s="82">
        <v>12326550.72</v>
      </c>
      <c r="F21" s="82">
        <v>12326550.72</v>
      </c>
      <c r="G21" s="82">
        <v>12326550.72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</row>
    <row r="22" spans="1:17" ht="21.75" customHeight="1">
      <c r="A22" s="68" t="s">
        <v>312</v>
      </c>
      <c r="B22" s="68" t="s">
        <v>320</v>
      </c>
      <c r="C22" s="68" t="s">
        <v>315</v>
      </c>
      <c r="D22" s="81" t="s">
        <v>322</v>
      </c>
      <c r="E22" s="82">
        <v>6733962.84</v>
      </c>
      <c r="F22" s="82">
        <v>6733962.84</v>
      </c>
      <c r="G22" s="82">
        <v>6685722.84</v>
      </c>
      <c r="H22" s="82">
        <v>0</v>
      </c>
      <c r="I22" s="82">
        <v>48240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</row>
    <row r="23" spans="1:17" ht="21.75" customHeight="1">
      <c r="A23" s="68" t="s">
        <v>312</v>
      </c>
      <c r="B23" s="68" t="s">
        <v>320</v>
      </c>
      <c r="C23" s="68" t="s">
        <v>315</v>
      </c>
      <c r="D23" s="81" t="s">
        <v>322</v>
      </c>
      <c r="E23" s="82">
        <v>12082245.24</v>
      </c>
      <c r="F23" s="82">
        <v>12082245.24</v>
      </c>
      <c r="G23" s="82">
        <v>12057405.24</v>
      </c>
      <c r="H23" s="82">
        <v>0</v>
      </c>
      <c r="I23" s="82">
        <v>24840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</row>
    <row r="24" spans="1:17" ht="21.75" customHeight="1">
      <c r="A24" s="68" t="s">
        <v>312</v>
      </c>
      <c r="B24" s="68" t="s">
        <v>320</v>
      </c>
      <c r="C24" s="68" t="s">
        <v>315</v>
      </c>
      <c r="D24" s="81" t="s">
        <v>322</v>
      </c>
      <c r="E24" s="82">
        <v>5863691.7</v>
      </c>
      <c r="F24" s="82">
        <v>5863691.7</v>
      </c>
      <c r="G24" s="82">
        <v>5863691.7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</row>
    <row r="25" spans="1:17" ht="21.75" customHeight="1">
      <c r="A25" s="68" t="s">
        <v>312</v>
      </c>
      <c r="B25" s="68" t="s">
        <v>320</v>
      </c>
      <c r="C25" s="68" t="s">
        <v>315</v>
      </c>
      <c r="D25" s="81" t="s">
        <v>322</v>
      </c>
      <c r="E25" s="82">
        <v>8372287.14</v>
      </c>
      <c r="F25" s="82">
        <v>8372287.14</v>
      </c>
      <c r="G25" s="82">
        <v>8364007.14</v>
      </c>
      <c r="H25" s="82">
        <v>0</v>
      </c>
      <c r="I25" s="82">
        <v>8280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</row>
    <row r="26" spans="1:17" ht="21.75" customHeight="1">
      <c r="A26" s="68" t="s">
        <v>312</v>
      </c>
      <c r="B26" s="68" t="s">
        <v>320</v>
      </c>
      <c r="C26" s="68" t="s">
        <v>315</v>
      </c>
      <c r="D26" s="81" t="s">
        <v>322</v>
      </c>
      <c r="E26" s="82">
        <v>9294915.54</v>
      </c>
      <c r="F26" s="82">
        <v>9294915.54</v>
      </c>
      <c r="G26" s="82">
        <v>9278355.54</v>
      </c>
      <c r="H26" s="82">
        <v>0</v>
      </c>
      <c r="I26" s="82">
        <v>16560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</row>
    <row r="27" spans="1:17" ht="21.75" customHeight="1">
      <c r="A27" s="68" t="s">
        <v>312</v>
      </c>
      <c r="B27" s="68" t="s">
        <v>320</v>
      </c>
      <c r="C27" s="68" t="s">
        <v>315</v>
      </c>
      <c r="D27" s="81" t="s">
        <v>322</v>
      </c>
      <c r="E27" s="82">
        <v>7272672.54</v>
      </c>
      <c r="F27" s="82">
        <v>7272672.54</v>
      </c>
      <c r="G27" s="82">
        <v>7272672.54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</row>
    <row r="28" spans="1:17" ht="21.75" customHeight="1">
      <c r="A28" s="68" t="s">
        <v>312</v>
      </c>
      <c r="B28" s="68" t="s">
        <v>320</v>
      </c>
      <c r="C28" s="68" t="s">
        <v>323</v>
      </c>
      <c r="D28" s="81" t="s">
        <v>324</v>
      </c>
      <c r="E28" s="82">
        <v>6034540.08</v>
      </c>
      <c r="F28" s="82">
        <v>6034540.08</v>
      </c>
      <c r="G28" s="82">
        <v>5876260.08</v>
      </c>
      <c r="H28" s="82">
        <v>0</v>
      </c>
      <c r="I28" s="82">
        <v>158280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</row>
    <row r="29" spans="1:17" ht="21.75" customHeight="1">
      <c r="A29" s="68" t="s">
        <v>312</v>
      </c>
      <c r="B29" s="68" t="s">
        <v>320</v>
      </c>
      <c r="C29" s="68" t="s">
        <v>323</v>
      </c>
      <c r="D29" s="81" t="s">
        <v>324</v>
      </c>
      <c r="E29" s="82">
        <v>6867999.12</v>
      </c>
      <c r="F29" s="82">
        <v>6867999.12</v>
      </c>
      <c r="G29" s="82">
        <v>6867999.12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</row>
    <row r="30" spans="1:17" ht="21.75" customHeight="1">
      <c r="A30" s="68" t="s">
        <v>312</v>
      </c>
      <c r="B30" s="68" t="s">
        <v>320</v>
      </c>
      <c r="C30" s="68" t="s">
        <v>323</v>
      </c>
      <c r="D30" s="81" t="s">
        <v>324</v>
      </c>
      <c r="E30" s="82">
        <v>6414650.7</v>
      </c>
      <c r="F30" s="82">
        <v>6414650.7</v>
      </c>
      <c r="G30" s="82">
        <v>6219530.7</v>
      </c>
      <c r="H30" s="82">
        <v>0</v>
      </c>
      <c r="I30" s="82">
        <v>195120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</row>
    <row r="31" spans="1:17" ht="21.75" customHeight="1">
      <c r="A31" s="68" t="s">
        <v>312</v>
      </c>
      <c r="B31" s="68" t="s">
        <v>320</v>
      </c>
      <c r="C31" s="68" t="s">
        <v>323</v>
      </c>
      <c r="D31" s="81" t="s">
        <v>324</v>
      </c>
      <c r="E31" s="82">
        <v>5001167.7</v>
      </c>
      <c r="F31" s="82">
        <v>5001167.7</v>
      </c>
      <c r="G31" s="82">
        <v>4915727.7</v>
      </c>
      <c r="H31" s="82">
        <v>0</v>
      </c>
      <c r="I31" s="82">
        <v>85440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</row>
    <row r="32" spans="1:17" ht="21.75" customHeight="1">
      <c r="A32" s="68" t="s">
        <v>312</v>
      </c>
      <c r="B32" s="68" t="s">
        <v>320</v>
      </c>
      <c r="C32" s="68" t="s">
        <v>323</v>
      </c>
      <c r="D32" s="81" t="s">
        <v>324</v>
      </c>
      <c r="E32" s="82">
        <v>10940794.8</v>
      </c>
      <c r="F32" s="82">
        <v>10940794.8</v>
      </c>
      <c r="G32" s="82">
        <v>10697422.8</v>
      </c>
      <c r="H32" s="82">
        <v>0</v>
      </c>
      <c r="I32" s="82">
        <v>243372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</row>
    <row r="33" spans="1:17" ht="21.75" customHeight="1">
      <c r="A33" s="68" t="s">
        <v>312</v>
      </c>
      <c r="B33" s="68" t="s">
        <v>320</v>
      </c>
      <c r="C33" s="68" t="s">
        <v>323</v>
      </c>
      <c r="D33" s="81" t="s">
        <v>324</v>
      </c>
      <c r="E33" s="82">
        <v>17166456.96</v>
      </c>
      <c r="F33" s="82">
        <v>17166456.96</v>
      </c>
      <c r="G33" s="82">
        <v>16905816.96</v>
      </c>
      <c r="H33" s="82">
        <v>0</v>
      </c>
      <c r="I33" s="82">
        <v>260640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</row>
    <row r="34" spans="1:17" ht="21.75" customHeight="1">
      <c r="A34" s="68" t="s">
        <v>312</v>
      </c>
      <c r="B34" s="68" t="s">
        <v>320</v>
      </c>
      <c r="C34" s="68" t="s">
        <v>323</v>
      </c>
      <c r="D34" s="81" t="s">
        <v>324</v>
      </c>
      <c r="E34" s="82">
        <v>15879246.12</v>
      </c>
      <c r="F34" s="82">
        <v>15879246.12</v>
      </c>
      <c r="G34" s="82">
        <v>15855126.12</v>
      </c>
      <c r="H34" s="82">
        <v>0</v>
      </c>
      <c r="I34" s="82">
        <v>24120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</row>
    <row r="35" spans="1:17" ht="21.75" customHeight="1">
      <c r="A35" s="68" t="s">
        <v>312</v>
      </c>
      <c r="B35" s="68" t="s">
        <v>320</v>
      </c>
      <c r="C35" s="68" t="s">
        <v>323</v>
      </c>
      <c r="D35" s="81" t="s">
        <v>324</v>
      </c>
      <c r="E35" s="82">
        <v>10493833.98</v>
      </c>
      <c r="F35" s="82">
        <v>10493833.98</v>
      </c>
      <c r="G35" s="82">
        <v>10403473.98</v>
      </c>
      <c r="H35" s="82">
        <v>0</v>
      </c>
      <c r="I35" s="82">
        <v>90360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</row>
    <row r="36" spans="1:17" ht="21.75" customHeight="1">
      <c r="A36" s="68" t="s">
        <v>312</v>
      </c>
      <c r="B36" s="68" t="s">
        <v>320</v>
      </c>
      <c r="C36" s="68" t="s">
        <v>323</v>
      </c>
      <c r="D36" s="81" t="s">
        <v>324</v>
      </c>
      <c r="E36" s="82">
        <v>4568184</v>
      </c>
      <c r="F36" s="82">
        <v>4568184</v>
      </c>
      <c r="G36" s="82">
        <v>4405464</v>
      </c>
      <c r="H36" s="82">
        <v>0</v>
      </c>
      <c r="I36" s="82">
        <v>162720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</row>
    <row r="37" spans="1:17" ht="21.75" customHeight="1">
      <c r="A37" s="68" t="s">
        <v>312</v>
      </c>
      <c r="B37" s="68" t="s">
        <v>320</v>
      </c>
      <c r="C37" s="68" t="s">
        <v>323</v>
      </c>
      <c r="D37" s="81" t="s">
        <v>324</v>
      </c>
      <c r="E37" s="82">
        <v>4727309.4</v>
      </c>
      <c r="F37" s="82">
        <v>4727309.4</v>
      </c>
      <c r="G37" s="82">
        <v>4580429.4</v>
      </c>
      <c r="H37" s="82">
        <v>0</v>
      </c>
      <c r="I37" s="82">
        <v>146880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</row>
    <row r="38" spans="1:17" ht="21.75" customHeight="1">
      <c r="A38" s="68" t="s">
        <v>312</v>
      </c>
      <c r="B38" s="68" t="s">
        <v>320</v>
      </c>
      <c r="C38" s="68" t="s">
        <v>323</v>
      </c>
      <c r="D38" s="81" t="s">
        <v>324</v>
      </c>
      <c r="E38" s="82">
        <v>4061703.72</v>
      </c>
      <c r="F38" s="82">
        <v>4061703.72</v>
      </c>
      <c r="G38" s="82">
        <v>3996903.72</v>
      </c>
      <c r="H38" s="82">
        <v>0</v>
      </c>
      <c r="I38" s="82">
        <v>64800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</row>
    <row r="39" spans="1:17" ht="21.75" customHeight="1">
      <c r="A39" s="68" t="s">
        <v>312</v>
      </c>
      <c r="B39" s="68" t="s">
        <v>320</v>
      </c>
      <c r="C39" s="68" t="s">
        <v>323</v>
      </c>
      <c r="D39" s="81" t="s">
        <v>324</v>
      </c>
      <c r="E39" s="82">
        <v>4917949.62</v>
      </c>
      <c r="F39" s="82">
        <v>4917949.62</v>
      </c>
      <c r="G39" s="82">
        <v>4917949.62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</row>
    <row r="40" spans="1:17" ht="21.75" customHeight="1">
      <c r="A40" s="68" t="s">
        <v>312</v>
      </c>
      <c r="B40" s="68" t="s">
        <v>320</v>
      </c>
      <c r="C40" s="68" t="s">
        <v>323</v>
      </c>
      <c r="D40" s="81" t="s">
        <v>324</v>
      </c>
      <c r="E40" s="82">
        <v>3208857.66</v>
      </c>
      <c r="F40" s="82">
        <v>3208857.66</v>
      </c>
      <c r="G40" s="82">
        <v>3192297.66</v>
      </c>
      <c r="H40" s="82">
        <v>0</v>
      </c>
      <c r="I40" s="82">
        <v>16560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</row>
    <row r="41" spans="1:17" ht="21.75" customHeight="1">
      <c r="A41" s="68" t="s">
        <v>312</v>
      </c>
      <c r="B41" s="68" t="s">
        <v>320</v>
      </c>
      <c r="C41" s="68" t="s">
        <v>323</v>
      </c>
      <c r="D41" s="81" t="s">
        <v>324</v>
      </c>
      <c r="E41" s="82">
        <v>2568971.28</v>
      </c>
      <c r="F41" s="82">
        <v>2568971.28</v>
      </c>
      <c r="G41" s="82">
        <v>2528291.28</v>
      </c>
      <c r="H41" s="82">
        <v>0</v>
      </c>
      <c r="I41" s="82">
        <v>40680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</row>
    <row r="42" spans="1:17" ht="21.75" customHeight="1">
      <c r="A42" s="68" t="s">
        <v>312</v>
      </c>
      <c r="B42" s="68" t="s">
        <v>320</v>
      </c>
      <c r="C42" s="68" t="s">
        <v>323</v>
      </c>
      <c r="D42" s="81" t="s">
        <v>324</v>
      </c>
      <c r="E42" s="82">
        <v>5028203.76</v>
      </c>
      <c r="F42" s="82">
        <v>5028203.76</v>
      </c>
      <c r="G42" s="82">
        <v>5028203.76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</row>
    <row r="43" spans="1:17" ht="21.75" customHeight="1">
      <c r="A43" s="68" t="s">
        <v>312</v>
      </c>
      <c r="B43" s="68" t="s">
        <v>320</v>
      </c>
      <c r="C43" s="68" t="s">
        <v>323</v>
      </c>
      <c r="D43" s="81" t="s">
        <v>324</v>
      </c>
      <c r="E43" s="82">
        <v>2409913.32</v>
      </c>
      <c r="F43" s="82">
        <v>2409913.32</v>
      </c>
      <c r="G43" s="82">
        <v>2343433.32</v>
      </c>
      <c r="H43" s="82">
        <v>0</v>
      </c>
      <c r="I43" s="82">
        <v>66480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</row>
    <row r="44" spans="1:17" ht="21.75" customHeight="1">
      <c r="A44" s="68" t="s">
        <v>312</v>
      </c>
      <c r="B44" s="68" t="s">
        <v>320</v>
      </c>
      <c r="C44" s="68" t="s">
        <v>323</v>
      </c>
      <c r="D44" s="81" t="s">
        <v>324</v>
      </c>
      <c r="E44" s="82">
        <v>7254136.86</v>
      </c>
      <c r="F44" s="82">
        <v>7254136.86</v>
      </c>
      <c r="G44" s="82">
        <v>7082176.86</v>
      </c>
      <c r="H44" s="82">
        <v>0</v>
      </c>
      <c r="I44" s="82">
        <v>171960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</row>
    <row r="45" spans="1:17" ht="21.75" customHeight="1">
      <c r="A45" s="68" t="s">
        <v>312</v>
      </c>
      <c r="B45" s="68" t="s">
        <v>320</v>
      </c>
      <c r="C45" s="68" t="s">
        <v>323</v>
      </c>
      <c r="D45" s="81" t="s">
        <v>324</v>
      </c>
      <c r="E45" s="82">
        <v>6077579.28</v>
      </c>
      <c r="F45" s="82">
        <v>6077579.28</v>
      </c>
      <c r="G45" s="82">
        <v>5833984.08</v>
      </c>
      <c r="H45" s="82">
        <v>0</v>
      </c>
      <c r="I45" s="82">
        <v>243595.2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</row>
    <row r="46" spans="1:17" ht="21.75" customHeight="1">
      <c r="A46" s="68" t="s">
        <v>312</v>
      </c>
      <c r="B46" s="68" t="s">
        <v>320</v>
      </c>
      <c r="C46" s="68" t="s">
        <v>323</v>
      </c>
      <c r="D46" s="81" t="s">
        <v>324</v>
      </c>
      <c r="E46" s="82">
        <v>2894918.28</v>
      </c>
      <c r="F46" s="82">
        <v>2894918.28</v>
      </c>
      <c r="G46" s="82">
        <v>2870078.28</v>
      </c>
      <c r="H46" s="82">
        <v>0</v>
      </c>
      <c r="I46" s="82">
        <v>24840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</row>
    <row r="47" spans="1:17" ht="21.75" customHeight="1">
      <c r="A47" s="68" t="s">
        <v>312</v>
      </c>
      <c r="B47" s="68" t="s">
        <v>320</v>
      </c>
      <c r="C47" s="68" t="s">
        <v>323</v>
      </c>
      <c r="D47" s="81" t="s">
        <v>324</v>
      </c>
      <c r="E47" s="82">
        <v>4230099.84</v>
      </c>
      <c r="F47" s="82">
        <v>4230099.84</v>
      </c>
      <c r="G47" s="82">
        <v>4164579.84</v>
      </c>
      <c r="H47" s="82">
        <v>0</v>
      </c>
      <c r="I47" s="82">
        <v>65520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</row>
    <row r="48" spans="1:17" ht="21.75" customHeight="1">
      <c r="A48" s="68" t="s">
        <v>312</v>
      </c>
      <c r="B48" s="68" t="s">
        <v>320</v>
      </c>
      <c r="C48" s="68" t="s">
        <v>323</v>
      </c>
      <c r="D48" s="81" t="s">
        <v>324</v>
      </c>
      <c r="E48" s="82">
        <v>11328599.78</v>
      </c>
      <c r="F48" s="82">
        <v>11328599.78</v>
      </c>
      <c r="G48" s="82">
        <v>11290079.78</v>
      </c>
      <c r="H48" s="82">
        <v>0</v>
      </c>
      <c r="I48" s="82">
        <v>38520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</row>
    <row r="49" spans="1:17" ht="21.75" customHeight="1">
      <c r="A49" s="68" t="s">
        <v>312</v>
      </c>
      <c r="B49" s="68" t="s">
        <v>320</v>
      </c>
      <c r="C49" s="68" t="s">
        <v>323</v>
      </c>
      <c r="D49" s="81" t="s">
        <v>324</v>
      </c>
      <c r="E49" s="82">
        <v>9573385.56</v>
      </c>
      <c r="F49" s="82">
        <v>9573385.56</v>
      </c>
      <c r="G49" s="82">
        <v>9423301.56</v>
      </c>
      <c r="H49" s="82">
        <v>0</v>
      </c>
      <c r="I49" s="82">
        <v>150084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</row>
    <row r="50" spans="1:17" ht="21.75" customHeight="1">
      <c r="A50" s="68" t="s">
        <v>312</v>
      </c>
      <c r="B50" s="68" t="s">
        <v>320</v>
      </c>
      <c r="C50" s="68" t="s">
        <v>323</v>
      </c>
      <c r="D50" s="81" t="s">
        <v>324</v>
      </c>
      <c r="E50" s="82">
        <v>5056460.6</v>
      </c>
      <c r="F50" s="82">
        <v>5056460.6</v>
      </c>
      <c r="G50" s="82">
        <v>4910180.6</v>
      </c>
      <c r="H50" s="82">
        <v>0</v>
      </c>
      <c r="I50" s="82">
        <v>146280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</row>
    <row r="51" spans="1:17" ht="21.75" customHeight="1">
      <c r="A51" s="68" t="s">
        <v>312</v>
      </c>
      <c r="B51" s="68" t="s">
        <v>320</v>
      </c>
      <c r="C51" s="68" t="s">
        <v>323</v>
      </c>
      <c r="D51" s="81" t="s">
        <v>324</v>
      </c>
      <c r="E51" s="82">
        <v>4927182.48</v>
      </c>
      <c r="F51" s="82">
        <v>4927182.48</v>
      </c>
      <c r="G51" s="82">
        <v>4824582.48</v>
      </c>
      <c r="H51" s="82">
        <v>0</v>
      </c>
      <c r="I51" s="82">
        <v>102600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</row>
    <row r="52" spans="1:17" ht="21.75" customHeight="1">
      <c r="A52" s="68" t="s">
        <v>312</v>
      </c>
      <c r="B52" s="68" t="s">
        <v>320</v>
      </c>
      <c r="C52" s="68" t="s">
        <v>325</v>
      </c>
      <c r="D52" s="81" t="s">
        <v>326</v>
      </c>
      <c r="E52" s="82">
        <v>18734118</v>
      </c>
      <c r="F52" s="82">
        <v>18734118</v>
      </c>
      <c r="G52" s="82">
        <v>18684438</v>
      </c>
      <c r="H52" s="82">
        <v>0</v>
      </c>
      <c r="I52" s="82">
        <v>49680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</row>
    <row r="53" spans="1:17" ht="21.75" customHeight="1">
      <c r="A53" s="68" t="s">
        <v>312</v>
      </c>
      <c r="B53" s="68" t="s">
        <v>320</v>
      </c>
      <c r="C53" s="68" t="s">
        <v>325</v>
      </c>
      <c r="D53" s="81" t="s">
        <v>326</v>
      </c>
      <c r="E53" s="82">
        <v>25983774.22</v>
      </c>
      <c r="F53" s="82">
        <v>17753774.22</v>
      </c>
      <c r="G53" s="82">
        <v>17721494.22</v>
      </c>
      <c r="H53" s="82">
        <v>0</v>
      </c>
      <c r="I53" s="82">
        <v>32280</v>
      </c>
      <c r="J53" s="82">
        <v>8230000</v>
      </c>
      <c r="K53" s="82">
        <v>7218680</v>
      </c>
      <c r="L53" s="82">
        <v>511320</v>
      </c>
      <c r="M53" s="82">
        <v>500000</v>
      </c>
      <c r="N53" s="82">
        <v>0</v>
      </c>
      <c r="O53" s="82">
        <v>0</v>
      </c>
      <c r="P53" s="82">
        <v>0</v>
      </c>
      <c r="Q53" s="82">
        <v>0</v>
      </c>
    </row>
    <row r="54" spans="1:17" ht="21.75" customHeight="1">
      <c r="A54" s="68" t="s">
        <v>312</v>
      </c>
      <c r="B54" s="68" t="s">
        <v>320</v>
      </c>
      <c r="C54" s="68" t="s">
        <v>325</v>
      </c>
      <c r="D54" s="81" t="s">
        <v>326</v>
      </c>
      <c r="E54" s="82">
        <v>1500000</v>
      </c>
      <c r="F54" s="82">
        <v>0</v>
      </c>
      <c r="G54" s="82">
        <v>0</v>
      </c>
      <c r="H54" s="82">
        <v>0</v>
      </c>
      <c r="I54" s="82">
        <v>0</v>
      </c>
      <c r="J54" s="82">
        <v>1500000</v>
      </c>
      <c r="K54" s="82">
        <v>200000</v>
      </c>
      <c r="L54" s="82">
        <v>1300000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</row>
    <row r="55" spans="1:17" ht="21.75" customHeight="1">
      <c r="A55" s="68" t="s">
        <v>312</v>
      </c>
      <c r="B55" s="68" t="s">
        <v>320</v>
      </c>
      <c r="C55" s="68" t="s">
        <v>325</v>
      </c>
      <c r="D55" s="81" t="s">
        <v>326</v>
      </c>
      <c r="E55" s="82">
        <v>24146883.72</v>
      </c>
      <c r="F55" s="82">
        <v>18096883.72</v>
      </c>
      <c r="G55" s="82">
        <v>18060403.72</v>
      </c>
      <c r="H55" s="82">
        <v>0</v>
      </c>
      <c r="I55" s="82">
        <v>36480</v>
      </c>
      <c r="J55" s="82">
        <v>6050000</v>
      </c>
      <c r="K55" s="82">
        <v>3900000</v>
      </c>
      <c r="L55" s="82">
        <v>0</v>
      </c>
      <c r="M55" s="82">
        <v>0</v>
      </c>
      <c r="N55" s="82">
        <v>150000</v>
      </c>
      <c r="O55" s="82">
        <v>0</v>
      </c>
      <c r="P55" s="82">
        <v>0</v>
      </c>
      <c r="Q55" s="82">
        <v>2000000</v>
      </c>
    </row>
    <row r="56" spans="1:17" ht="21.75" customHeight="1">
      <c r="A56" s="68" t="s">
        <v>312</v>
      </c>
      <c r="B56" s="68" t="s">
        <v>320</v>
      </c>
      <c r="C56" s="68" t="s">
        <v>317</v>
      </c>
      <c r="D56" s="81" t="s">
        <v>327</v>
      </c>
      <c r="E56" s="82">
        <v>12741631.22</v>
      </c>
      <c r="F56" s="82">
        <v>12741631.22</v>
      </c>
      <c r="G56" s="82">
        <v>11696251.22</v>
      </c>
      <c r="H56" s="82">
        <v>1037100</v>
      </c>
      <c r="I56" s="82">
        <v>8280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</row>
    <row r="57" spans="1:17" ht="21.75" customHeight="1">
      <c r="A57" s="68" t="s">
        <v>312</v>
      </c>
      <c r="B57" s="68" t="s">
        <v>320</v>
      </c>
      <c r="C57" s="68" t="s">
        <v>317</v>
      </c>
      <c r="D57" s="81" t="s">
        <v>327</v>
      </c>
      <c r="E57" s="82">
        <v>13955700</v>
      </c>
      <c r="F57" s="82">
        <v>0</v>
      </c>
      <c r="G57" s="82">
        <v>0</v>
      </c>
      <c r="H57" s="82">
        <v>0</v>
      </c>
      <c r="I57" s="82">
        <v>0</v>
      </c>
      <c r="J57" s="82">
        <v>13955700</v>
      </c>
      <c r="K57" s="82">
        <v>13955700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</row>
    <row r="58" spans="1:17" ht="21.75" customHeight="1">
      <c r="A58" s="68" t="s">
        <v>309</v>
      </c>
      <c r="B58" s="68" t="s">
        <v>323</v>
      </c>
      <c r="C58" s="68"/>
      <c r="D58" s="81" t="s">
        <v>328</v>
      </c>
      <c r="E58" s="82">
        <f aca="true" t="shared" si="4" ref="E58:Q58">SUM(E59:E60)</f>
        <v>17093260.84</v>
      </c>
      <c r="F58" s="82">
        <f t="shared" si="4"/>
        <v>11483260.84</v>
      </c>
      <c r="G58" s="82">
        <f t="shared" si="4"/>
        <v>11439460.84</v>
      </c>
      <c r="H58" s="82">
        <f t="shared" si="4"/>
        <v>0</v>
      </c>
      <c r="I58" s="82">
        <f t="shared" si="4"/>
        <v>43800</v>
      </c>
      <c r="J58" s="82">
        <f t="shared" si="4"/>
        <v>5610000</v>
      </c>
      <c r="K58" s="82">
        <f t="shared" si="4"/>
        <v>3100000</v>
      </c>
      <c r="L58" s="82">
        <f t="shared" si="4"/>
        <v>90000</v>
      </c>
      <c r="M58" s="82">
        <f t="shared" si="4"/>
        <v>2420000</v>
      </c>
      <c r="N58" s="82">
        <f t="shared" si="4"/>
        <v>0</v>
      </c>
      <c r="O58" s="82">
        <f t="shared" si="4"/>
        <v>0</v>
      </c>
      <c r="P58" s="82">
        <f t="shared" si="4"/>
        <v>0</v>
      </c>
      <c r="Q58" s="82">
        <f t="shared" si="4"/>
        <v>0</v>
      </c>
    </row>
    <row r="59" spans="1:17" ht="21.75" customHeight="1">
      <c r="A59" s="68" t="s">
        <v>312</v>
      </c>
      <c r="B59" s="68" t="s">
        <v>329</v>
      </c>
      <c r="C59" s="68" t="s">
        <v>315</v>
      </c>
      <c r="D59" s="81" t="s">
        <v>330</v>
      </c>
      <c r="E59" s="82">
        <v>16003260.84</v>
      </c>
      <c r="F59" s="82">
        <v>11483260.84</v>
      </c>
      <c r="G59" s="82">
        <v>11439460.84</v>
      </c>
      <c r="H59" s="82">
        <v>0</v>
      </c>
      <c r="I59" s="82">
        <v>43800</v>
      </c>
      <c r="J59" s="82">
        <v>4520000</v>
      </c>
      <c r="K59" s="82">
        <v>2100000</v>
      </c>
      <c r="L59" s="82">
        <v>0</v>
      </c>
      <c r="M59" s="82">
        <v>2420000</v>
      </c>
      <c r="N59" s="82">
        <v>0</v>
      </c>
      <c r="O59" s="82">
        <v>0</v>
      </c>
      <c r="P59" s="82">
        <v>0</v>
      </c>
      <c r="Q59" s="82">
        <v>0</v>
      </c>
    </row>
    <row r="60" spans="1:17" ht="21.75" customHeight="1">
      <c r="A60" s="68" t="s">
        <v>312</v>
      </c>
      <c r="B60" s="68" t="s">
        <v>329</v>
      </c>
      <c r="C60" s="68" t="s">
        <v>315</v>
      </c>
      <c r="D60" s="81" t="s">
        <v>330</v>
      </c>
      <c r="E60" s="82">
        <v>1090000</v>
      </c>
      <c r="F60" s="82">
        <v>0</v>
      </c>
      <c r="G60" s="82">
        <v>0</v>
      </c>
      <c r="H60" s="82">
        <v>0</v>
      </c>
      <c r="I60" s="82">
        <v>0</v>
      </c>
      <c r="J60" s="82">
        <v>1090000</v>
      </c>
      <c r="K60" s="82">
        <v>1000000</v>
      </c>
      <c r="L60" s="82">
        <v>90000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</row>
    <row r="61" spans="1:17" ht="21.75" customHeight="1">
      <c r="A61" s="68" t="s">
        <v>309</v>
      </c>
      <c r="B61" s="68" t="s">
        <v>325</v>
      </c>
      <c r="C61" s="68"/>
      <c r="D61" s="81" t="s">
        <v>331</v>
      </c>
      <c r="E61" s="82">
        <f aca="true" t="shared" si="5" ref="E61:Q61">E62</f>
        <v>320000</v>
      </c>
      <c r="F61" s="82">
        <f t="shared" si="5"/>
        <v>0</v>
      </c>
      <c r="G61" s="82">
        <f t="shared" si="5"/>
        <v>0</v>
      </c>
      <c r="H61" s="82">
        <f t="shared" si="5"/>
        <v>0</v>
      </c>
      <c r="I61" s="82">
        <f t="shared" si="5"/>
        <v>0</v>
      </c>
      <c r="J61" s="82">
        <f t="shared" si="5"/>
        <v>320000</v>
      </c>
      <c r="K61" s="82">
        <f t="shared" si="5"/>
        <v>320000</v>
      </c>
      <c r="L61" s="82">
        <f t="shared" si="5"/>
        <v>0</v>
      </c>
      <c r="M61" s="82">
        <f t="shared" si="5"/>
        <v>0</v>
      </c>
      <c r="N61" s="82">
        <f t="shared" si="5"/>
        <v>0</v>
      </c>
      <c r="O61" s="82">
        <f t="shared" si="5"/>
        <v>0</v>
      </c>
      <c r="P61" s="82">
        <f t="shared" si="5"/>
        <v>0</v>
      </c>
      <c r="Q61" s="82">
        <f t="shared" si="5"/>
        <v>0</v>
      </c>
    </row>
    <row r="62" spans="1:17" ht="21.75" customHeight="1">
      <c r="A62" s="68" t="s">
        <v>312</v>
      </c>
      <c r="B62" s="68" t="s">
        <v>332</v>
      </c>
      <c r="C62" s="68" t="s">
        <v>323</v>
      </c>
      <c r="D62" s="81" t="s">
        <v>333</v>
      </c>
      <c r="E62" s="82">
        <v>320000</v>
      </c>
      <c r="F62" s="82">
        <v>0</v>
      </c>
      <c r="G62" s="82">
        <v>0</v>
      </c>
      <c r="H62" s="82">
        <v>0</v>
      </c>
      <c r="I62" s="82">
        <v>0</v>
      </c>
      <c r="J62" s="82">
        <v>320000</v>
      </c>
      <c r="K62" s="82">
        <v>320000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</row>
    <row r="63" spans="1:17" ht="21.75" customHeight="1">
      <c r="A63" s="68" t="s">
        <v>309</v>
      </c>
      <c r="B63" s="68" t="s">
        <v>334</v>
      </c>
      <c r="C63" s="68"/>
      <c r="D63" s="81" t="s">
        <v>335</v>
      </c>
      <c r="E63" s="82">
        <f aca="true" t="shared" si="6" ref="E63:Q63">E64</f>
        <v>7930000</v>
      </c>
      <c r="F63" s="82">
        <f t="shared" si="6"/>
        <v>0</v>
      </c>
      <c r="G63" s="82">
        <f t="shared" si="6"/>
        <v>0</v>
      </c>
      <c r="H63" s="82">
        <f t="shared" si="6"/>
        <v>0</v>
      </c>
      <c r="I63" s="82">
        <f t="shared" si="6"/>
        <v>0</v>
      </c>
      <c r="J63" s="82">
        <f t="shared" si="6"/>
        <v>7930000</v>
      </c>
      <c r="K63" s="82">
        <f t="shared" si="6"/>
        <v>7930000</v>
      </c>
      <c r="L63" s="82">
        <f t="shared" si="6"/>
        <v>0</v>
      </c>
      <c r="M63" s="82">
        <f t="shared" si="6"/>
        <v>0</v>
      </c>
      <c r="N63" s="82">
        <f t="shared" si="6"/>
        <v>0</v>
      </c>
      <c r="O63" s="82">
        <f t="shared" si="6"/>
        <v>0</v>
      </c>
      <c r="P63" s="82">
        <f t="shared" si="6"/>
        <v>0</v>
      </c>
      <c r="Q63" s="82">
        <f t="shared" si="6"/>
        <v>0</v>
      </c>
    </row>
    <row r="64" spans="1:17" ht="21.75" customHeight="1">
      <c r="A64" s="68" t="s">
        <v>312</v>
      </c>
      <c r="B64" s="68" t="s">
        <v>336</v>
      </c>
      <c r="C64" s="68" t="s">
        <v>317</v>
      </c>
      <c r="D64" s="81" t="s">
        <v>337</v>
      </c>
      <c r="E64" s="82">
        <v>7930000</v>
      </c>
      <c r="F64" s="82">
        <v>0</v>
      </c>
      <c r="G64" s="82">
        <v>0</v>
      </c>
      <c r="H64" s="82">
        <v>0</v>
      </c>
      <c r="I64" s="82">
        <v>0</v>
      </c>
      <c r="J64" s="82">
        <v>7930000</v>
      </c>
      <c r="K64" s="82">
        <v>7930000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</row>
    <row r="65" spans="1:17" ht="21.75" customHeight="1">
      <c r="A65" s="68" t="s">
        <v>309</v>
      </c>
      <c r="B65" s="68" t="s">
        <v>317</v>
      </c>
      <c r="C65" s="68"/>
      <c r="D65" s="81" t="s">
        <v>338</v>
      </c>
      <c r="E65" s="82">
        <f aca="true" t="shared" si="7" ref="E65:Q65">E66</f>
        <v>2152587.12</v>
      </c>
      <c r="F65" s="82">
        <f t="shared" si="7"/>
        <v>2152587.12</v>
      </c>
      <c r="G65" s="82">
        <f t="shared" si="7"/>
        <v>2041987.12</v>
      </c>
      <c r="H65" s="82">
        <f t="shared" si="7"/>
        <v>104000</v>
      </c>
      <c r="I65" s="82">
        <f t="shared" si="7"/>
        <v>6600</v>
      </c>
      <c r="J65" s="82">
        <f t="shared" si="7"/>
        <v>0</v>
      </c>
      <c r="K65" s="82">
        <f t="shared" si="7"/>
        <v>0</v>
      </c>
      <c r="L65" s="82">
        <f t="shared" si="7"/>
        <v>0</v>
      </c>
      <c r="M65" s="82">
        <f t="shared" si="7"/>
        <v>0</v>
      </c>
      <c r="N65" s="82">
        <f t="shared" si="7"/>
        <v>0</v>
      </c>
      <c r="O65" s="82">
        <f t="shared" si="7"/>
        <v>0</v>
      </c>
      <c r="P65" s="82">
        <f t="shared" si="7"/>
        <v>0</v>
      </c>
      <c r="Q65" s="82">
        <f t="shared" si="7"/>
        <v>0</v>
      </c>
    </row>
    <row r="66" spans="1:17" ht="21.75" customHeight="1">
      <c r="A66" s="68" t="s">
        <v>312</v>
      </c>
      <c r="B66" s="68" t="s">
        <v>339</v>
      </c>
      <c r="C66" s="68" t="s">
        <v>317</v>
      </c>
      <c r="D66" s="81" t="s">
        <v>340</v>
      </c>
      <c r="E66" s="82">
        <v>2152587.12</v>
      </c>
      <c r="F66" s="82">
        <v>2152587.12</v>
      </c>
      <c r="G66" s="82">
        <v>2041987.12</v>
      </c>
      <c r="H66" s="82">
        <v>104000</v>
      </c>
      <c r="I66" s="82">
        <v>6600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</row>
    <row r="67" spans="1:17" ht="21.75" customHeight="1">
      <c r="A67" s="68" t="s">
        <v>341</v>
      </c>
      <c r="B67" s="68"/>
      <c r="C67" s="68"/>
      <c r="D67" s="81" t="s">
        <v>342</v>
      </c>
      <c r="E67" s="82">
        <f aca="true" t="shared" si="8" ref="E67:Q67">E68+E93</f>
        <v>26958873.599999998</v>
      </c>
      <c r="F67" s="82">
        <f t="shared" si="8"/>
        <v>26958873.599999998</v>
      </c>
      <c r="G67" s="82">
        <f t="shared" si="8"/>
        <v>26787033.599999998</v>
      </c>
      <c r="H67" s="82">
        <f t="shared" si="8"/>
        <v>0</v>
      </c>
      <c r="I67" s="82">
        <f t="shared" si="8"/>
        <v>171840</v>
      </c>
      <c r="J67" s="82">
        <f t="shared" si="8"/>
        <v>0</v>
      </c>
      <c r="K67" s="82">
        <f t="shared" si="8"/>
        <v>0</v>
      </c>
      <c r="L67" s="82">
        <f t="shared" si="8"/>
        <v>0</v>
      </c>
      <c r="M67" s="82">
        <f t="shared" si="8"/>
        <v>0</v>
      </c>
      <c r="N67" s="82">
        <f t="shared" si="8"/>
        <v>0</v>
      </c>
      <c r="O67" s="82">
        <f t="shared" si="8"/>
        <v>0</v>
      </c>
      <c r="P67" s="82">
        <f t="shared" si="8"/>
        <v>0</v>
      </c>
      <c r="Q67" s="82">
        <f t="shared" si="8"/>
        <v>0</v>
      </c>
    </row>
    <row r="68" spans="1:17" ht="21.75" customHeight="1">
      <c r="A68" s="68" t="s">
        <v>343</v>
      </c>
      <c r="B68" s="68" t="s">
        <v>344</v>
      </c>
      <c r="C68" s="68"/>
      <c r="D68" s="81" t="s">
        <v>345</v>
      </c>
      <c r="E68" s="82">
        <f aca="true" t="shared" si="9" ref="E68:Q68">SUM(E69:E92)</f>
        <v>26787033.599999998</v>
      </c>
      <c r="F68" s="82">
        <f t="shared" si="9"/>
        <v>26787033.599999998</v>
      </c>
      <c r="G68" s="82">
        <f t="shared" si="9"/>
        <v>26787033.599999998</v>
      </c>
      <c r="H68" s="82">
        <f t="shared" si="9"/>
        <v>0</v>
      </c>
      <c r="I68" s="82">
        <f t="shared" si="9"/>
        <v>0</v>
      </c>
      <c r="J68" s="82">
        <f t="shared" si="9"/>
        <v>0</v>
      </c>
      <c r="K68" s="82">
        <f t="shared" si="9"/>
        <v>0</v>
      </c>
      <c r="L68" s="82">
        <f t="shared" si="9"/>
        <v>0</v>
      </c>
      <c r="M68" s="82">
        <f t="shared" si="9"/>
        <v>0</v>
      </c>
      <c r="N68" s="82">
        <f t="shared" si="9"/>
        <v>0</v>
      </c>
      <c r="O68" s="82">
        <f t="shared" si="9"/>
        <v>0</v>
      </c>
      <c r="P68" s="82">
        <f t="shared" si="9"/>
        <v>0</v>
      </c>
      <c r="Q68" s="82">
        <f t="shared" si="9"/>
        <v>0</v>
      </c>
    </row>
    <row r="69" spans="1:17" ht="21.75" customHeight="1">
      <c r="A69" s="68" t="s">
        <v>346</v>
      </c>
      <c r="B69" s="68" t="s">
        <v>347</v>
      </c>
      <c r="C69" s="68" t="s">
        <v>344</v>
      </c>
      <c r="D69" s="81" t="s">
        <v>348</v>
      </c>
      <c r="E69" s="82">
        <v>551769.6</v>
      </c>
      <c r="F69" s="82">
        <v>551769.6</v>
      </c>
      <c r="G69" s="82">
        <v>551769.6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</row>
    <row r="70" spans="1:17" ht="21.75" customHeight="1">
      <c r="A70" s="68" t="s">
        <v>346</v>
      </c>
      <c r="B70" s="68" t="s">
        <v>347</v>
      </c>
      <c r="C70" s="68" t="s">
        <v>344</v>
      </c>
      <c r="D70" s="81" t="s">
        <v>348</v>
      </c>
      <c r="E70" s="82">
        <v>456464.64</v>
      </c>
      <c r="F70" s="82">
        <v>456464.64</v>
      </c>
      <c r="G70" s="82">
        <v>456464.64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</row>
    <row r="71" spans="1:17" ht="21.75" customHeight="1">
      <c r="A71" s="68" t="s">
        <v>346</v>
      </c>
      <c r="B71" s="68" t="s">
        <v>347</v>
      </c>
      <c r="C71" s="68" t="s">
        <v>344</v>
      </c>
      <c r="D71" s="81" t="s">
        <v>348</v>
      </c>
      <c r="E71" s="82">
        <v>746106.24</v>
      </c>
      <c r="F71" s="82">
        <v>746106.24</v>
      </c>
      <c r="G71" s="82">
        <v>746106.24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</row>
    <row r="72" spans="1:17" ht="21.75" customHeight="1">
      <c r="A72" s="68" t="s">
        <v>346</v>
      </c>
      <c r="B72" s="68" t="s">
        <v>347</v>
      </c>
      <c r="C72" s="68" t="s">
        <v>344</v>
      </c>
      <c r="D72" s="81" t="s">
        <v>348</v>
      </c>
      <c r="E72" s="82">
        <v>1219635.84</v>
      </c>
      <c r="F72" s="82">
        <v>1219635.84</v>
      </c>
      <c r="G72" s="82">
        <v>1219635.84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</row>
    <row r="73" spans="1:17" ht="21.75" customHeight="1">
      <c r="A73" s="68" t="s">
        <v>346</v>
      </c>
      <c r="B73" s="68" t="s">
        <v>347</v>
      </c>
      <c r="C73" s="68" t="s">
        <v>344</v>
      </c>
      <c r="D73" s="81" t="s">
        <v>348</v>
      </c>
      <c r="E73" s="82">
        <v>702579.84</v>
      </c>
      <c r="F73" s="82">
        <v>702579.84</v>
      </c>
      <c r="G73" s="82">
        <v>702579.84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</row>
    <row r="74" spans="1:17" ht="21.75" customHeight="1">
      <c r="A74" s="68" t="s">
        <v>346</v>
      </c>
      <c r="B74" s="68" t="s">
        <v>347</v>
      </c>
      <c r="C74" s="68" t="s">
        <v>344</v>
      </c>
      <c r="D74" s="81" t="s">
        <v>348</v>
      </c>
      <c r="E74" s="82">
        <v>2266533.12</v>
      </c>
      <c r="F74" s="82">
        <v>2266533.12</v>
      </c>
      <c r="G74" s="82">
        <v>2266533.12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</row>
    <row r="75" spans="1:17" ht="21.75" customHeight="1">
      <c r="A75" s="68" t="s">
        <v>346</v>
      </c>
      <c r="B75" s="68" t="s">
        <v>347</v>
      </c>
      <c r="C75" s="68" t="s">
        <v>344</v>
      </c>
      <c r="D75" s="81" t="s">
        <v>348</v>
      </c>
      <c r="E75" s="82">
        <v>1846934.4</v>
      </c>
      <c r="F75" s="82">
        <v>1846934.4</v>
      </c>
      <c r="G75" s="82">
        <v>1846934.4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</row>
    <row r="76" spans="1:17" ht="21.75" customHeight="1">
      <c r="A76" s="68" t="s">
        <v>346</v>
      </c>
      <c r="B76" s="68" t="s">
        <v>347</v>
      </c>
      <c r="C76" s="68" t="s">
        <v>344</v>
      </c>
      <c r="D76" s="81" t="s">
        <v>348</v>
      </c>
      <c r="E76" s="82">
        <v>3346669.44</v>
      </c>
      <c r="F76" s="82">
        <v>3346669.44</v>
      </c>
      <c r="G76" s="82">
        <v>3346669.44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</row>
    <row r="77" spans="1:17" ht="21.75" customHeight="1">
      <c r="A77" s="68" t="s">
        <v>346</v>
      </c>
      <c r="B77" s="68" t="s">
        <v>347</v>
      </c>
      <c r="C77" s="68" t="s">
        <v>344</v>
      </c>
      <c r="D77" s="81" t="s">
        <v>348</v>
      </c>
      <c r="E77" s="82">
        <v>1105864.32</v>
      </c>
      <c r="F77" s="82">
        <v>1105864.32</v>
      </c>
      <c r="G77" s="82">
        <v>1105864.32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</row>
    <row r="78" spans="1:17" ht="21.75" customHeight="1">
      <c r="A78" s="68" t="s">
        <v>346</v>
      </c>
      <c r="B78" s="68" t="s">
        <v>347</v>
      </c>
      <c r="C78" s="68" t="s">
        <v>344</v>
      </c>
      <c r="D78" s="81" t="s">
        <v>348</v>
      </c>
      <c r="E78" s="82">
        <v>1040728.32</v>
      </c>
      <c r="F78" s="82">
        <v>1040728.32</v>
      </c>
      <c r="G78" s="82">
        <v>1040728.32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</row>
    <row r="79" spans="1:17" ht="21.75" customHeight="1">
      <c r="A79" s="68" t="s">
        <v>346</v>
      </c>
      <c r="B79" s="68" t="s">
        <v>347</v>
      </c>
      <c r="C79" s="68" t="s">
        <v>344</v>
      </c>
      <c r="D79" s="81" t="s">
        <v>348</v>
      </c>
      <c r="E79" s="82">
        <v>620736</v>
      </c>
      <c r="F79" s="82">
        <v>620736</v>
      </c>
      <c r="G79" s="82">
        <v>620736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</row>
    <row r="80" spans="1:17" ht="21.75" customHeight="1">
      <c r="A80" s="68" t="s">
        <v>346</v>
      </c>
      <c r="B80" s="68" t="s">
        <v>347</v>
      </c>
      <c r="C80" s="68" t="s">
        <v>344</v>
      </c>
      <c r="D80" s="81" t="s">
        <v>348</v>
      </c>
      <c r="E80" s="82">
        <v>1327418.88</v>
      </c>
      <c r="F80" s="82">
        <v>1327418.88</v>
      </c>
      <c r="G80" s="82">
        <v>1327418.88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</row>
    <row r="81" spans="1:17" ht="21.75" customHeight="1">
      <c r="A81" s="68" t="s">
        <v>346</v>
      </c>
      <c r="B81" s="68" t="s">
        <v>347</v>
      </c>
      <c r="C81" s="68" t="s">
        <v>344</v>
      </c>
      <c r="D81" s="81" t="s">
        <v>348</v>
      </c>
      <c r="E81" s="82">
        <v>2176312.32</v>
      </c>
      <c r="F81" s="82">
        <v>2176312.32</v>
      </c>
      <c r="G81" s="82">
        <v>2176312.32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</row>
    <row r="82" spans="1:17" ht="21.75" customHeight="1">
      <c r="A82" s="68" t="s">
        <v>346</v>
      </c>
      <c r="B82" s="68" t="s">
        <v>347</v>
      </c>
      <c r="C82" s="68" t="s">
        <v>344</v>
      </c>
      <c r="D82" s="81" t="s">
        <v>348</v>
      </c>
      <c r="E82" s="82">
        <v>513667.2</v>
      </c>
      <c r="F82" s="82">
        <v>513667.2</v>
      </c>
      <c r="G82" s="82">
        <v>513667.2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</row>
    <row r="83" spans="1:17" ht="21.75" customHeight="1">
      <c r="A83" s="68" t="s">
        <v>346</v>
      </c>
      <c r="B83" s="68" t="s">
        <v>347</v>
      </c>
      <c r="C83" s="68" t="s">
        <v>344</v>
      </c>
      <c r="D83" s="81" t="s">
        <v>348</v>
      </c>
      <c r="E83" s="82">
        <v>796571.52</v>
      </c>
      <c r="F83" s="82">
        <v>796571.52</v>
      </c>
      <c r="G83" s="82">
        <v>796571.52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</row>
    <row r="84" spans="1:17" ht="21.75" customHeight="1">
      <c r="A84" s="68" t="s">
        <v>346</v>
      </c>
      <c r="B84" s="68" t="s">
        <v>347</v>
      </c>
      <c r="C84" s="68" t="s">
        <v>344</v>
      </c>
      <c r="D84" s="81" t="s">
        <v>348</v>
      </c>
      <c r="E84" s="82">
        <v>704246.4</v>
      </c>
      <c r="F84" s="82">
        <v>704246.4</v>
      </c>
      <c r="G84" s="82">
        <v>704246.4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</row>
    <row r="85" spans="1:17" ht="21.75" customHeight="1">
      <c r="A85" s="68" t="s">
        <v>346</v>
      </c>
      <c r="B85" s="68" t="s">
        <v>347</v>
      </c>
      <c r="C85" s="68" t="s">
        <v>344</v>
      </c>
      <c r="D85" s="81" t="s">
        <v>348</v>
      </c>
      <c r="E85" s="82">
        <v>303179.52</v>
      </c>
      <c r="F85" s="82">
        <v>303179.52</v>
      </c>
      <c r="G85" s="82">
        <v>303179.52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</row>
    <row r="86" spans="1:17" ht="21.75" customHeight="1">
      <c r="A86" s="68" t="s">
        <v>346</v>
      </c>
      <c r="B86" s="68" t="s">
        <v>347</v>
      </c>
      <c r="C86" s="68" t="s">
        <v>344</v>
      </c>
      <c r="D86" s="81" t="s">
        <v>348</v>
      </c>
      <c r="E86" s="82">
        <v>510389.76</v>
      </c>
      <c r="F86" s="82">
        <v>510389.76</v>
      </c>
      <c r="G86" s="82">
        <v>510389.76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</row>
    <row r="87" spans="1:17" ht="21.75" customHeight="1">
      <c r="A87" s="68" t="s">
        <v>346</v>
      </c>
      <c r="B87" s="68" t="s">
        <v>347</v>
      </c>
      <c r="C87" s="68" t="s">
        <v>344</v>
      </c>
      <c r="D87" s="81" t="s">
        <v>348</v>
      </c>
      <c r="E87" s="82">
        <v>3637858.56</v>
      </c>
      <c r="F87" s="82">
        <v>3637858.56</v>
      </c>
      <c r="G87" s="82">
        <v>3637858.56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</row>
    <row r="88" spans="1:17" ht="21.75" customHeight="1">
      <c r="A88" s="68" t="s">
        <v>346</v>
      </c>
      <c r="B88" s="68" t="s">
        <v>347</v>
      </c>
      <c r="C88" s="68" t="s">
        <v>344</v>
      </c>
      <c r="D88" s="81" t="s">
        <v>348</v>
      </c>
      <c r="E88" s="82">
        <v>579882.24</v>
      </c>
      <c r="F88" s="82">
        <v>579882.24</v>
      </c>
      <c r="G88" s="82">
        <v>579882.24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0</v>
      </c>
    </row>
    <row r="89" spans="1:17" ht="21.75" customHeight="1">
      <c r="A89" s="68" t="s">
        <v>346</v>
      </c>
      <c r="B89" s="68" t="s">
        <v>347</v>
      </c>
      <c r="C89" s="68" t="s">
        <v>344</v>
      </c>
      <c r="D89" s="81" t="s">
        <v>348</v>
      </c>
      <c r="E89" s="82">
        <v>753033.6</v>
      </c>
      <c r="F89" s="82">
        <v>753033.6</v>
      </c>
      <c r="G89" s="82">
        <v>753033.6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</row>
    <row r="90" spans="1:17" ht="21.75" customHeight="1">
      <c r="A90" s="68" t="s">
        <v>346</v>
      </c>
      <c r="B90" s="68" t="s">
        <v>347</v>
      </c>
      <c r="C90" s="68" t="s">
        <v>344</v>
      </c>
      <c r="D90" s="81" t="s">
        <v>348</v>
      </c>
      <c r="E90" s="82">
        <v>885465.6</v>
      </c>
      <c r="F90" s="82">
        <v>885465.6</v>
      </c>
      <c r="G90" s="82">
        <v>885465.6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</row>
    <row r="91" spans="1:17" ht="21.75" customHeight="1">
      <c r="A91" s="68" t="s">
        <v>346</v>
      </c>
      <c r="B91" s="68" t="s">
        <v>347</v>
      </c>
      <c r="C91" s="68" t="s">
        <v>344</v>
      </c>
      <c r="D91" s="81" t="s">
        <v>348</v>
      </c>
      <c r="E91" s="82">
        <v>324443.52</v>
      </c>
      <c r="F91" s="82">
        <v>324443.52</v>
      </c>
      <c r="G91" s="82">
        <v>324443.52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</row>
    <row r="92" spans="1:17" ht="21.75" customHeight="1">
      <c r="A92" s="68" t="s">
        <v>346</v>
      </c>
      <c r="B92" s="68" t="s">
        <v>347</v>
      </c>
      <c r="C92" s="68" t="s">
        <v>344</v>
      </c>
      <c r="D92" s="81" t="s">
        <v>348</v>
      </c>
      <c r="E92" s="82">
        <v>370542.72</v>
      </c>
      <c r="F92" s="82">
        <v>370542.72</v>
      </c>
      <c r="G92" s="82">
        <v>370542.72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</row>
    <row r="93" spans="1:17" ht="21.75" customHeight="1">
      <c r="A93" s="68" t="s">
        <v>343</v>
      </c>
      <c r="B93" s="68" t="s">
        <v>351</v>
      </c>
      <c r="C93" s="68"/>
      <c r="D93" s="81" t="s">
        <v>352</v>
      </c>
      <c r="E93" s="82">
        <f aca="true" t="shared" si="10" ref="E93:Q93">E94</f>
        <v>171840</v>
      </c>
      <c r="F93" s="82">
        <f t="shared" si="10"/>
        <v>171840</v>
      </c>
      <c r="G93" s="82">
        <f t="shared" si="10"/>
        <v>0</v>
      </c>
      <c r="H93" s="82">
        <f t="shared" si="10"/>
        <v>0</v>
      </c>
      <c r="I93" s="82">
        <f t="shared" si="10"/>
        <v>171840</v>
      </c>
      <c r="J93" s="82">
        <f t="shared" si="10"/>
        <v>0</v>
      </c>
      <c r="K93" s="82">
        <f t="shared" si="10"/>
        <v>0</v>
      </c>
      <c r="L93" s="82">
        <f t="shared" si="10"/>
        <v>0</v>
      </c>
      <c r="M93" s="82">
        <f t="shared" si="10"/>
        <v>0</v>
      </c>
      <c r="N93" s="82">
        <f t="shared" si="10"/>
        <v>0</v>
      </c>
      <c r="O93" s="82">
        <f t="shared" si="10"/>
        <v>0</v>
      </c>
      <c r="P93" s="82">
        <f t="shared" si="10"/>
        <v>0</v>
      </c>
      <c r="Q93" s="82">
        <f t="shared" si="10"/>
        <v>0</v>
      </c>
    </row>
    <row r="94" spans="1:17" ht="21.75" customHeight="1">
      <c r="A94" s="68" t="s">
        <v>346</v>
      </c>
      <c r="B94" s="68" t="s">
        <v>353</v>
      </c>
      <c r="C94" s="68" t="s">
        <v>310</v>
      </c>
      <c r="D94" s="81" t="s">
        <v>354</v>
      </c>
      <c r="E94" s="82">
        <v>171840</v>
      </c>
      <c r="F94" s="82">
        <v>171840</v>
      </c>
      <c r="G94" s="82">
        <v>0</v>
      </c>
      <c r="H94" s="82">
        <v>0</v>
      </c>
      <c r="I94" s="82">
        <v>171840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</row>
    <row r="95" spans="1:17" ht="21.75" customHeight="1">
      <c r="A95" s="68" t="s">
        <v>355</v>
      </c>
      <c r="B95" s="68"/>
      <c r="C95" s="68"/>
      <c r="D95" s="81" t="s">
        <v>356</v>
      </c>
      <c r="E95" s="82">
        <f aca="true" t="shared" si="11" ref="E95:Q95">E96</f>
        <v>18745275.200000003</v>
      </c>
      <c r="F95" s="82">
        <f t="shared" si="11"/>
        <v>18745275.200000003</v>
      </c>
      <c r="G95" s="82">
        <f t="shared" si="11"/>
        <v>18745275.200000003</v>
      </c>
      <c r="H95" s="82">
        <f t="shared" si="11"/>
        <v>0</v>
      </c>
      <c r="I95" s="82">
        <f t="shared" si="11"/>
        <v>0</v>
      </c>
      <c r="J95" s="82">
        <f t="shared" si="11"/>
        <v>0</v>
      </c>
      <c r="K95" s="82">
        <f t="shared" si="11"/>
        <v>0</v>
      </c>
      <c r="L95" s="82">
        <f t="shared" si="11"/>
        <v>0</v>
      </c>
      <c r="M95" s="82">
        <f t="shared" si="11"/>
        <v>0</v>
      </c>
      <c r="N95" s="82">
        <f t="shared" si="11"/>
        <v>0</v>
      </c>
      <c r="O95" s="82">
        <f t="shared" si="11"/>
        <v>0</v>
      </c>
      <c r="P95" s="82">
        <f t="shared" si="11"/>
        <v>0</v>
      </c>
      <c r="Q95" s="82">
        <f t="shared" si="11"/>
        <v>0</v>
      </c>
    </row>
    <row r="96" spans="1:17" ht="21.75" customHeight="1">
      <c r="A96" s="68" t="s">
        <v>357</v>
      </c>
      <c r="B96" s="68" t="s">
        <v>315</v>
      </c>
      <c r="C96" s="68"/>
      <c r="D96" s="81" t="s">
        <v>358</v>
      </c>
      <c r="E96" s="82">
        <f aca="true" t="shared" si="12" ref="E96:Q96">SUM(E97:E120)</f>
        <v>18745275.200000003</v>
      </c>
      <c r="F96" s="82">
        <f t="shared" si="12"/>
        <v>18745275.200000003</v>
      </c>
      <c r="G96" s="82">
        <f t="shared" si="12"/>
        <v>18745275.200000003</v>
      </c>
      <c r="H96" s="82">
        <f t="shared" si="12"/>
        <v>0</v>
      </c>
      <c r="I96" s="82">
        <f t="shared" si="12"/>
        <v>0</v>
      </c>
      <c r="J96" s="82">
        <f t="shared" si="12"/>
        <v>0</v>
      </c>
      <c r="K96" s="82">
        <f t="shared" si="12"/>
        <v>0</v>
      </c>
      <c r="L96" s="82">
        <f t="shared" si="12"/>
        <v>0</v>
      </c>
      <c r="M96" s="82">
        <f t="shared" si="12"/>
        <v>0</v>
      </c>
      <c r="N96" s="82">
        <f t="shared" si="12"/>
        <v>0</v>
      </c>
      <c r="O96" s="82">
        <f t="shared" si="12"/>
        <v>0</v>
      </c>
      <c r="P96" s="82">
        <f t="shared" si="12"/>
        <v>0</v>
      </c>
      <c r="Q96" s="82">
        <f t="shared" si="12"/>
        <v>0</v>
      </c>
    </row>
    <row r="97" spans="1:17" ht="21.75" customHeight="1">
      <c r="A97" s="68" t="s">
        <v>359</v>
      </c>
      <c r="B97" s="68" t="s">
        <v>320</v>
      </c>
      <c r="C97" s="68" t="s">
        <v>310</v>
      </c>
      <c r="D97" s="81" t="s">
        <v>360</v>
      </c>
      <c r="E97" s="82">
        <v>760546.24</v>
      </c>
      <c r="F97" s="82">
        <v>760546.24</v>
      </c>
      <c r="G97" s="82">
        <v>760546.24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</row>
    <row r="98" spans="1:17" ht="21.75" customHeight="1">
      <c r="A98" s="68" t="s">
        <v>359</v>
      </c>
      <c r="B98" s="68" t="s">
        <v>320</v>
      </c>
      <c r="C98" s="68" t="s">
        <v>310</v>
      </c>
      <c r="D98" s="81" t="s">
        <v>360</v>
      </c>
      <c r="E98" s="82">
        <v>1552234.24</v>
      </c>
      <c r="F98" s="82">
        <v>1552234.24</v>
      </c>
      <c r="G98" s="82">
        <v>1552234.24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</row>
    <row r="99" spans="1:17" ht="21.75" customHeight="1">
      <c r="A99" s="68" t="s">
        <v>359</v>
      </c>
      <c r="B99" s="68" t="s">
        <v>320</v>
      </c>
      <c r="C99" s="68" t="s">
        <v>310</v>
      </c>
      <c r="D99" s="81" t="s">
        <v>360</v>
      </c>
      <c r="E99" s="82">
        <v>227384.64</v>
      </c>
      <c r="F99" s="82">
        <v>227384.64</v>
      </c>
      <c r="G99" s="82">
        <v>227384.64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</row>
    <row r="100" spans="1:17" ht="21.75" customHeight="1">
      <c r="A100" s="68" t="s">
        <v>359</v>
      </c>
      <c r="B100" s="68" t="s">
        <v>320</v>
      </c>
      <c r="C100" s="68" t="s">
        <v>310</v>
      </c>
      <c r="D100" s="81" t="s">
        <v>360</v>
      </c>
      <c r="E100" s="82">
        <v>332348.48</v>
      </c>
      <c r="F100" s="82">
        <v>332348.48</v>
      </c>
      <c r="G100" s="82">
        <v>332348.48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0</v>
      </c>
    </row>
    <row r="101" spans="1:17" ht="21.75" customHeight="1">
      <c r="A101" s="68" t="s">
        <v>359</v>
      </c>
      <c r="B101" s="68" t="s">
        <v>320</v>
      </c>
      <c r="C101" s="68" t="s">
        <v>310</v>
      </c>
      <c r="D101" s="81" t="s">
        <v>360</v>
      </c>
      <c r="E101" s="82">
        <v>404911.68</v>
      </c>
      <c r="F101" s="82">
        <v>404911.68</v>
      </c>
      <c r="G101" s="82">
        <v>404911.68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</row>
    <row r="102" spans="1:17" ht="21.75" customHeight="1">
      <c r="A102" s="68" t="s">
        <v>359</v>
      </c>
      <c r="B102" s="68" t="s">
        <v>320</v>
      </c>
      <c r="C102" s="68" t="s">
        <v>310</v>
      </c>
      <c r="D102" s="81" t="s">
        <v>360</v>
      </c>
      <c r="E102" s="82">
        <v>626099.2</v>
      </c>
      <c r="F102" s="82">
        <v>626099.2</v>
      </c>
      <c r="G102" s="82">
        <v>626099.2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</row>
    <row r="103" spans="1:17" ht="21.75" customHeight="1">
      <c r="A103" s="68" t="s">
        <v>359</v>
      </c>
      <c r="B103" s="68" t="s">
        <v>320</v>
      </c>
      <c r="C103" s="68" t="s">
        <v>310</v>
      </c>
      <c r="D103" s="81" t="s">
        <v>360</v>
      </c>
      <c r="E103" s="82">
        <v>243332.64</v>
      </c>
      <c r="F103" s="82">
        <v>243332.64</v>
      </c>
      <c r="G103" s="82">
        <v>243332.64</v>
      </c>
      <c r="H103" s="82">
        <v>0</v>
      </c>
      <c r="I103" s="82">
        <v>0</v>
      </c>
      <c r="J103" s="82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</row>
    <row r="104" spans="1:17" ht="21.75" customHeight="1">
      <c r="A104" s="68" t="s">
        <v>359</v>
      </c>
      <c r="B104" s="68" t="s">
        <v>320</v>
      </c>
      <c r="C104" s="68" t="s">
        <v>310</v>
      </c>
      <c r="D104" s="81" t="s">
        <v>360</v>
      </c>
      <c r="E104" s="82">
        <v>413827.2</v>
      </c>
      <c r="F104" s="82">
        <v>413827.2</v>
      </c>
      <c r="G104" s="82">
        <v>413827.2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</row>
    <row r="105" spans="1:17" ht="21.75" customHeight="1">
      <c r="A105" s="68" t="s">
        <v>359</v>
      </c>
      <c r="B105" s="68" t="s">
        <v>320</v>
      </c>
      <c r="C105" s="68" t="s">
        <v>310</v>
      </c>
      <c r="D105" s="81" t="s">
        <v>360</v>
      </c>
      <c r="E105" s="82">
        <v>437552</v>
      </c>
      <c r="F105" s="82">
        <v>437552</v>
      </c>
      <c r="G105" s="82">
        <v>437552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</row>
    <row r="106" spans="1:17" ht="21.75" customHeight="1">
      <c r="A106" s="68" t="s">
        <v>359</v>
      </c>
      <c r="B106" s="68" t="s">
        <v>320</v>
      </c>
      <c r="C106" s="68" t="s">
        <v>310</v>
      </c>
      <c r="D106" s="81" t="s">
        <v>360</v>
      </c>
      <c r="E106" s="82">
        <v>819398.24</v>
      </c>
      <c r="F106" s="82">
        <v>819398.24</v>
      </c>
      <c r="G106" s="82">
        <v>819398.24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</row>
    <row r="107" spans="1:17" ht="21.75" customHeight="1">
      <c r="A107" s="68" t="s">
        <v>359</v>
      </c>
      <c r="B107" s="68" t="s">
        <v>320</v>
      </c>
      <c r="C107" s="68" t="s">
        <v>310</v>
      </c>
      <c r="D107" s="81" t="s">
        <v>360</v>
      </c>
      <c r="E107" s="82">
        <v>995564.16</v>
      </c>
      <c r="F107" s="82">
        <v>995564.16</v>
      </c>
      <c r="G107" s="82">
        <v>995564.16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</row>
    <row r="108" spans="1:17" ht="21.75" customHeight="1">
      <c r="A108" s="68" t="s">
        <v>359</v>
      </c>
      <c r="B108" s="68" t="s">
        <v>320</v>
      </c>
      <c r="C108" s="68" t="s">
        <v>310</v>
      </c>
      <c r="D108" s="81" t="s">
        <v>360</v>
      </c>
      <c r="E108" s="82">
        <v>2210002.08</v>
      </c>
      <c r="F108" s="82">
        <v>2210002.08</v>
      </c>
      <c r="G108" s="82">
        <v>2210002.08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</row>
    <row r="109" spans="1:17" ht="21.75" customHeight="1">
      <c r="A109" s="68" t="s">
        <v>359</v>
      </c>
      <c r="B109" s="68" t="s">
        <v>320</v>
      </c>
      <c r="C109" s="68" t="s">
        <v>310</v>
      </c>
      <c r="D109" s="81" t="s">
        <v>360</v>
      </c>
      <c r="E109" s="82">
        <v>528184.8</v>
      </c>
      <c r="F109" s="82">
        <v>528184.8</v>
      </c>
      <c r="G109" s="82">
        <v>528184.8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</row>
    <row r="110" spans="1:17" ht="21.75" customHeight="1">
      <c r="A110" s="68" t="s">
        <v>359</v>
      </c>
      <c r="B110" s="68" t="s">
        <v>320</v>
      </c>
      <c r="C110" s="68" t="s">
        <v>310</v>
      </c>
      <c r="D110" s="81" t="s">
        <v>360</v>
      </c>
      <c r="E110" s="82">
        <v>894726.88</v>
      </c>
      <c r="F110" s="82">
        <v>894726.88</v>
      </c>
      <c r="G110" s="82">
        <v>894726.88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</row>
    <row r="111" spans="1:17" ht="21.75" customHeight="1">
      <c r="A111" s="68" t="s">
        <v>359</v>
      </c>
      <c r="B111" s="68" t="s">
        <v>320</v>
      </c>
      <c r="C111" s="68" t="s">
        <v>310</v>
      </c>
      <c r="D111" s="81" t="s">
        <v>360</v>
      </c>
      <c r="E111" s="82">
        <v>352792.32</v>
      </c>
      <c r="F111" s="82">
        <v>352792.32</v>
      </c>
      <c r="G111" s="82">
        <v>352792.32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</row>
    <row r="112" spans="1:17" ht="21.75" customHeight="1">
      <c r="A112" s="68" t="s">
        <v>359</v>
      </c>
      <c r="B112" s="68" t="s">
        <v>320</v>
      </c>
      <c r="C112" s="68" t="s">
        <v>310</v>
      </c>
      <c r="D112" s="81" t="s">
        <v>360</v>
      </c>
      <c r="E112" s="82">
        <v>359250.4</v>
      </c>
      <c r="F112" s="82">
        <v>359250.4</v>
      </c>
      <c r="G112" s="82">
        <v>359250.4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</row>
    <row r="113" spans="1:17" ht="21.75" customHeight="1">
      <c r="A113" s="68" t="s">
        <v>359</v>
      </c>
      <c r="B113" s="68" t="s">
        <v>320</v>
      </c>
      <c r="C113" s="68" t="s">
        <v>310</v>
      </c>
      <c r="D113" s="81" t="s">
        <v>360</v>
      </c>
      <c r="E113" s="82">
        <v>534775.2</v>
      </c>
      <c r="F113" s="82">
        <v>534775.2</v>
      </c>
      <c r="G113" s="82">
        <v>534775.2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</row>
    <row r="114" spans="1:17" ht="21.75" customHeight="1">
      <c r="A114" s="68" t="s">
        <v>359</v>
      </c>
      <c r="B114" s="68" t="s">
        <v>320</v>
      </c>
      <c r="C114" s="68" t="s">
        <v>310</v>
      </c>
      <c r="D114" s="81" t="s">
        <v>360</v>
      </c>
      <c r="E114" s="82">
        <v>2178393.92</v>
      </c>
      <c r="F114" s="82">
        <v>2178393.92</v>
      </c>
      <c r="G114" s="82">
        <v>2178393.92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</row>
    <row r="115" spans="1:17" ht="21.75" customHeight="1">
      <c r="A115" s="68" t="s">
        <v>359</v>
      </c>
      <c r="B115" s="68" t="s">
        <v>320</v>
      </c>
      <c r="C115" s="68" t="s">
        <v>310</v>
      </c>
      <c r="D115" s="81" t="s">
        <v>360</v>
      </c>
      <c r="E115" s="82">
        <v>526934.88</v>
      </c>
      <c r="F115" s="82">
        <v>526934.88</v>
      </c>
      <c r="G115" s="82">
        <v>526934.88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</row>
    <row r="116" spans="1:17" ht="21.75" customHeight="1">
      <c r="A116" s="68" t="s">
        <v>359</v>
      </c>
      <c r="B116" s="68" t="s">
        <v>320</v>
      </c>
      <c r="C116" s="68" t="s">
        <v>310</v>
      </c>
      <c r="D116" s="81" t="s">
        <v>360</v>
      </c>
      <c r="E116" s="82">
        <v>534579.68</v>
      </c>
      <c r="F116" s="82">
        <v>534579.68</v>
      </c>
      <c r="G116" s="82">
        <v>534579.68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</row>
    <row r="117" spans="1:17" ht="21.75" customHeight="1">
      <c r="A117" s="68" t="s">
        <v>359</v>
      </c>
      <c r="B117" s="68" t="s">
        <v>320</v>
      </c>
      <c r="C117" s="68" t="s">
        <v>310</v>
      </c>
      <c r="D117" s="81" t="s">
        <v>360</v>
      </c>
      <c r="E117" s="82">
        <v>259907.04</v>
      </c>
      <c r="F117" s="82">
        <v>259907.04</v>
      </c>
      <c r="G117" s="82">
        <v>259907.04</v>
      </c>
      <c r="H117" s="82">
        <v>0</v>
      </c>
      <c r="I117" s="82">
        <v>0</v>
      </c>
      <c r="J117" s="82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</row>
    <row r="118" spans="1:17" ht="21.75" customHeight="1">
      <c r="A118" s="68" t="s">
        <v>359</v>
      </c>
      <c r="B118" s="68" t="s">
        <v>320</v>
      </c>
      <c r="C118" s="68" t="s">
        <v>310</v>
      </c>
      <c r="D118" s="81" t="s">
        <v>360</v>
      </c>
      <c r="E118" s="82">
        <v>1659899.84</v>
      </c>
      <c r="F118" s="82">
        <v>1659899.84</v>
      </c>
      <c r="G118" s="82">
        <v>1659899.84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</row>
    <row r="119" spans="1:17" ht="21.75" customHeight="1">
      <c r="A119" s="68" t="s">
        <v>359</v>
      </c>
      <c r="B119" s="68" t="s">
        <v>320</v>
      </c>
      <c r="C119" s="68" t="s">
        <v>310</v>
      </c>
      <c r="D119" s="81" t="s">
        <v>360</v>
      </c>
      <c r="E119" s="82">
        <v>1325200.8</v>
      </c>
      <c r="F119" s="82">
        <v>1325200.8</v>
      </c>
      <c r="G119" s="82">
        <v>1325200.8</v>
      </c>
      <c r="H119" s="82">
        <v>0</v>
      </c>
      <c r="I119" s="82">
        <v>0</v>
      </c>
      <c r="J119" s="82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0</v>
      </c>
    </row>
    <row r="120" spans="1:17" ht="21.75" customHeight="1">
      <c r="A120" s="68" t="s">
        <v>359</v>
      </c>
      <c r="B120" s="68" t="s">
        <v>320</v>
      </c>
      <c r="C120" s="68" t="s">
        <v>310</v>
      </c>
      <c r="D120" s="81" t="s">
        <v>360</v>
      </c>
      <c r="E120" s="82">
        <v>567428.64</v>
      </c>
      <c r="F120" s="82">
        <v>567428.64</v>
      </c>
      <c r="G120" s="82">
        <v>567428.64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</row>
  </sheetData>
  <sheetProtection formatCells="0" formatColumns="0" formatRows="0"/>
  <mergeCells count="20">
    <mergeCell ref="Q5:Q6"/>
    <mergeCell ref="H5:H6"/>
    <mergeCell ref="I5:I6"/>
    <mergeCell ref="J5:J6"/>
    <mergeCell ref="K5:K6"/>
    <mergeCell ref="L5:L6"/>
    <mergeCell ref="M5:M6"/>
    <mergeCell ref="G5:G6"/>
    <mergeCell ref="N5:N6"/>
    <mergeCell ref="O5:O6"/>
    <mergeCell ref="P5:P6"/>
    <mergeCell ref="A5:C5"/>
    <mergeCell ref="D5:D6"/>
    <mergeCell ref="E4:E6"/>
    <mergeCell ref="F5:F6"/>
    <mergeCell ref="A2:Q2"/>
    <mergeCell ref="A3:E3"/>
    <mergeCell ref="A4:D4"/>
    <mergeCell ref="F4:I4"/>
    <mergeCell ref="J4:Q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20"/>
  <sheetViews>
    <sheetView showGridLines="0" zoomScalePageLayoutView="0" workbookViewId="0" topLeftCell="A1">
      <selection activeCell="E21" sqref="E21"/>
    </sheetView>
  </sheetViews>
  <sheetFormatPr defaultColWidth="9.00390625" defaultRowHeight="13.5"/>
  <cols>
    <col min="1" max="1" width="5.625" style="13" customWidth="1"/>
    <col min="2" max="3" width="5.125" style="13" customWidth="1"/>
    <col min="4" max="4" width="18.125" style="13" customWidth="1"/>
    <col min="5" max="5" width="15.375" style="13" customWidth="1"/>
    <col min="6" max="16384" width="9.00390625" style="13" customWidth="1"/>
  </cols>
  <sheetData>
    <row r="1" spans="1:17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46.5" customHeight="1">
      <c r="A2" s="157" t="s">
        <v>192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25.5" customHeight="1">
      <c r="A3" s="145" t="s">
        <v>361</v>
      </c>
      <c r="B3" s="145"/>
      <c r="C3" s="145"/>
      <c r="D3" s="145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 t="s">
        <v>1</v>
      </c>
    </row>
    <row r="4" spans="1:17" ht="40.5" customHeight="1">
      <c r="A4" s="129" t="s">
        <v>67</v>
      </c>
      <c r="B4" s="130"/>
      <c r="C4" s="131"/>
      <c r="D4" s="132" t="s">
        <v>67</v>
      </c>
      <c r="E4" s="132" t="s">
        <v>59</v>
      </c>
      <c r="F4" s="132" t="s">
        <v>87</v>
      </c>
      <c r="G4" s="132" t="s">
        <v>88</v>
      </c>
      <c r="H4" s="132" t="s">
        <v>89</v>
      </c>
      <c r="I4" s="132" t="s">
        <v>90</v>
      </c>
      <c r="J4" s="132" t="s">
        <v>91</v>
      </c>
      <c r="K4" s="132" t="s">
        <v>92</v>
      </c>
      <c r="L4" s="132" t="s">
        <v>93</v>
      </c>
      <c r="M4" s="132" t="s">
        <v>94</v>
      </c>
      <c r="N4" s="132" t="s">
        <v>77</v>
      </c>
      <c r="O4" s="132" t="s">
        <v>95</v>
      </c>
      <c r="P4" s="132" t="s">
        <v>85</v>
      </c>
      <c r="Q4" s="132" t="s">
        <v>84</v>
      </c>
    </row>
    <row r="5" spans="1:17" ht="13.5" customHeight="1">
      <c r="A5" s="132" t="s">
        <v>68</v>
      </c>
      <c r="B5" s="132" t="s">
        <v>69</v>
      </c>
      <c r="C5" s="132" t="s">
        <v>70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ht="13.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33.75" customHeight="1">
      <c r="A7" s="83"/>
      <c r="B7" s="83"/>
      <c r="C7" s="83"/>
      <c r="D7" s="85" t="s">
        <v>74</v>
      </c>
      <c r="E7" s="65">
        <f aca="true" t="shared" si="0" ref="E7:Q7">E8+E67+E95</f>
        <v>447884552.76</v>
      </c>
      <c r="F7" s="65">
        <f t="shared" si="0"/>
        <v>11696251.22</v>
      </c>
      <c r="G7" s="65">
        <f t="shared" si="0"/>
        <v>1037100</v>
      </c>
      <c r="H7" s="65">
        <f t="shared" si="0"/>
        <v>0</v>
      </c>
      <c r="I7" s="65">
        <f t="shared" si="0"/>
        <v>0</v>
      </c>
      <c r="J7" s="65">
        <f t="shared" si="0"/>
        <v>417463890.34000003</v>
      </c>
      <c r="K7" s="65">
        <f t="shared" si="0"/>
        <v>3070000</v>
      </c>
      <c r="L7" s="65">
        <f t="shared" si="0"/>
        <v>0</v>
      </c>
      <c r="M7" s="65">
        <f t="shared" si="0"/>
        <v>0</v>
      </c>
      <c r="N7" s="65">
        <f t="shared" si="0"/>
        <v>12217311.2</v>
      </c>
      <c r="O7" s="65">
        <f t="shared" si="0"/>
        <v>0</v>
      </c>
      <c r="P7" s="65">
        <f t="shared" si="0"/>
        <v>2000000</v>
      </c>
      <c r="Q7" s="65">
        <f t="shared" si="0"/>
        <v>400000</v>
      </c>
    </row>
    <row r="8" spans="1:17" ht="33.75" customHeight="1">
      <c r="A8" s="83" t="s">
        <v>307</v>
      </c>
      <c r="B8" s="83"/>
      <c r="C8" s="83"/>
      <c r="D8" s="85" t="s">
        <v>308</v>
      </c>
      <c r="E8" s="65">
        <f aca="true" t="shared" si="1" ref="E8:Q8">E9+E14+E58+E61+E63+E65</f>
        <v>402180403.96</v>
      </c>
      <c r="F8" s="65">
        <f t="shared" si="1"/>
        <v>11696251.22</v>
      </c>
      <c r="G8" s="65">
        <f t="shared" si="1"/>
        <v>1037100</v>
      </c>
      <c r="H8" s="65">
        <f t="shared" si="1"/>
        <v>0</v>
      </c>
      <c r="I8" s="65">
        <f t="shared" si="1"/>
        <v>0</v>
      </c>
      <c r="J8" s="65">
        <f t="shared" si="1"/>
        <v>371931581.54</v>
      </c>
      <c r="K8" s="65">
        <f t="shared" si="1"/>
        <v>3070000</v>
      </c>
      <c r="L8" s="65">
        <f t="shared" si="1"/>
        <v>0</v>
      </c>
      <c r="M8" s="65">
        <f t="shared" si="1"/>
        <v>0</v>
      </c>
      <c r="N8" s="65">
        <f t="shared" si="1"/>
        <v>12045471.2</v>
      </c>
      <c r="O8" s="65">
        <f t="shared" si="1"/>
        <v>0</v>
      </c>
      <c r="P8" s="65">
        <f t="shared" si="1"/>
        <v>2000000</v>
      </c>
      <c r="Q8" s="65">
        <f t="shared" si="1"/>
        <v>400000</v>
      </c>
    </row>
    <row r="9" spans="1:17" ht="33.75" customHeight="1">
      <c r="A9" s="83" t="s">
        <v>309</v>
      </c>
      <c r="B9" s="83" t="s">
        <v>310</v>
      </c>
      <c r="C9" s="83"/>
      <c r="D9" s="85" t="s">
        <v>311</v>
      </c>
      <c r="E9" s="65">
        <f aca="true" t="shared" si="2" ref="E9:Q9">SUM(E10:E13)</f>
        <v>20433700</v>
      </c>
      <c r="F9" s="65">
        <f t="shared" si="2"/>
        <v>0</v>
      </c>
      <c r="G9" s="65">
        <f t="shared" si="2"/>
        <v>0</v>
      </c>
      <c r="H9" s="65">
        <f t="shared" si="2"/>
        <v>0</v>
      </c>
      <c r="I9" s="65">
        <f t="shared" si="2"/>
        <v>0</v>
      </c>
      <c r="J9" s="65">
        <f t="shared" si="2"/>
        <v>12940000</v>
      </c>
      <c r="K9" s="65">
        <f t="shared" si="2"/>
        <v>0</v>
      </c>
      <c r="L9" s="65">
        <f t="shared" si="2"/>
        <v>0</v>
      </c>
      <c r="M9" s="65">
        <f t="shared" si="2"/>
        <v>0</v>
      </c>
      <c r="N9" s="65">
        <f t="shared" si="2"/>
        <v>7093700</v>
      </c>
      <c r="O9" s="65">
        <f t="shared" si="2"/>
        <v>0</v>
      </c>
      <c r="P9" s="65">
        <f t="shared" si="2"/>
        <v>0</v>
      </c>
      <c r="Q9" s="65">
        <f t="shared" si="2"/>
        <v>400000</v>
      </c>
    </row>
    <row r="10" spans="1:17" ht="33.75" customHeight="1">
      <c r="A10" s="83" t="s">
        <v>312</v>
      </c>
      <c r="B10" s="83" t="s">
        <v>313</v>
      </c>
      <c r="C10" s="83" t="s">
        <v>310</v>
      </c>
      <c r="D10" s="85" t="s">
        <v>314</v>
      </c>
      <c r="E10" s="65">
        <v>700000</v>
      </c>
      <c r="F10" s="65">
        <v>0</v>
      </c>
      <c r="G10" s="65">
        <v>0</v>
      </c>
      <c r="H10" s="65">
        <v>0</v>
      </c>
      <c r="I10" s="65">
        <v>0</v>
      </c>
      <c r="J10" s="65">
        <v>700000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</row>
    <row r="11" spans="1:17" ht="33.75" customHeight="1">
      <c r="A11" s="83" t="s">
        <v>312</v>
      </c>
      <c r="B11" s="83" t="s">
        <v>313</v>
      </c>
      <c r="C11" s="83" t="s">
        <v>315</v>
      </c>
      <c r="D11" s="85" t="s">
        <v>316</v>
      </c>
      <c r="E11" s="65">
        <v>1200000</v>
      </c>
      <c r="F11" s="65">
        <v>0</v>
      </c>
      <c r="G11" s="65">
        <v>0</v>
      </c>
      <c r="H11" s="65">
        <v>0</v>
      </c>
      <c r="I11" s="65">
        <v>0</v>
      </c>
      <c r="J11" s="65">
        <v>1200000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</row>
    <row r="12" spans="1:17" ht="33.75" customHeight="1">
      <c r="A12" s="83" t="s">
        <v>312</v>
      </c>
      <c r="B12" s="83" t="s">
        <v>313</v>
      </c>
      <c r="C12" s="83" t="s">
        <v>317</v>
      </c>
      <c r="D12" s="85" t="s">
        <v>318</v>
      </c>
      <c r="E12" s="65">
        <v>18333700</v>
      </c>
      <c r="F12" s="65">
        <v>0</v>
      </c>
      <c r="G12" s="65">
        <v>0</v>
      </c>
      <c r="H12" s="65">
        <v>0</v>
      </c>
      <c r="I12" s="65">
        <v>0</v>
      </c>
      <c r="J12" s="65">
        <v>10840000</v>
      </c>
      <c r="K12" s="65">
        <v>0</v>
      </c>
      <c r="L12" s="65">
        <v>0</v>
      </c>
      <c r="M12" s="65">
        <v>0</v>
      </c>
      <c r="N12" s="65">
        <v>7093700</v>
      </c>
      <c r="O12" s="65">
        <v>0</v>
      </c>
      <c r="P12" s="65">
        <v>0</v>
      </c>
      <c r="Q12" s="65">
        <v>400000</v>
      </c>
    </row>
    <row r="13" spans="1:17" ht="33.75" customHeight="1">
      <c r="A13" s="83" t="s">
        <v>312</v>
      </c>
      <c r="B13" s="83" t="s">
        <v>313</v>
      </c>
      <c r="C13" s="83" t="s">
        <v>317</v>
      </c>
      <c r="D13" s="85" t="s">
        <v>318</v>
      </c>
      <c r="E13" s="65">
        <v>200000</v>
      </c>
      <c r="F13" s="65">
        <v>0</v>
      </c>
      <c r="G13" s="65">
        <v>0</v>
      </c>
      <c r="H13" s="65">
        <v>0</v>
      </c>
      <c r="I13" s="65">
        <v>0</v>
      </c>
      <c r="J13" s="65">
        <v>200000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</row>
    <row r="14" spans="1:17" ht="33.75" customHeight="1">
      <c r="A14" s="83" t="s">
        <v>309</v>
      </c>
      <c r="B14" s="83" t="s">
        <v>315</v>
      </c>
      <c r="C14" s="83"/>
      <c r="D14" s="85" t="s">
        <v>319</v>
      </c>
      <c r="E14" s="65">
        <f aca="true" t="shared" si="3" ref="E14:Q14">SUM(E15:E57)</f>
        <v>354250856</v>
      </c>
      <c r="F14" s="65">
        <f t="shared" si="3"/>
        <v>11696251.22</v>
      </c>
      <c r="G14" s="65">
        <f t="shared" si="3"/>
        <v>1037100</v>
      </c>
      <c r="H14" s="65">
        <f t="shared" si="3"/>
        <v>0</v>
      </c>
      <c r="I14" s="65">
        <f t="shared" si="3"/>
        <v>0</v>
      </c>
      <c r="J14" s="65">
        <f t="shared" si="3"/>
        <v>334056133.58000004</v>
      </c>
      <c r="K14" s="65">
        <f t="shared" si="3"/>
        <v>650000</v>
      </c>
      <c r="L14" s="65">
        <f t="shared" si="3"/>
        <v>0</v>
      </c>
      <c r="M14" s="65">
        <f t="shared" si="3"/>
        <v>0</v>
      </c>
      <c r="N14" s="65">
        <f t="shared" si="3"/>
        <v>4811371.2</v>
      </c>
      <c r="O14" s="65">
        <f t="shared" si="3"/>
        <v>0</v>
      </c>
      <c r="P14" s="65">
        <f t="shared" si="3"/>
        <v>2000000</v>
      </c>
      <c r="Q14" s="65">
        <f t="shared" si="3"/>
        <v>0</v>
      </c>
    </row>
    <row r="15" spans="1:17" ht="33.75" customHeight="1">
      <c r="A15" s="83" t="s">
        <v>312</v>
      </c>
      <c r="B15" s="83" t="s">
        <v>320</v>
      </c>
      <c r="C15" s="83" t="s">
        <v>310</v>
      </c>
      <c r="D15" s="85" t="s">
        <v>321</v>
      </c>
      <c r="E15" s="65">
        <v>1877546.88</v>
      </c>
      <c r="F15" s="65">
        <v>0</v>
      </c>
      <c r="G15" s="65">
        <v>0</v>
      </c>
      <c r="H15" s="65">
        <v>0</v>
      </c>
      <c r="I15" s="65">
        <v>0</v>
      </c>
      <c r="J15" s="65">
        <v>1877546.88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</row>
    <row r="16" spans="1:17" ht="33.75" customHeight="1">
      <c r="A16" s="83" t="s">
        <v>312</v>
      </c>
      <c r="B16" s="83" t="s">
        <v>320</v>
      </c>
      <c r="C16" s="83" t="s">
        <v>310</v>
      </c>
      <c r="D16" s="85" t="s">
        <v>321</v>
      </c>
      <c r="E16" s="65">
        <v>2410000</v>
      </c>
      <c r="F16" s="65">
        <v>0</v>
      </c>
      <c r="G16" s="65">
        <v>0</v>
      </c>
      <c r="H16" s="65">
        <v>0</v>
      </c>
      <c r="I16" s="65">
        <v>0</v>
      </c>
      <c r="J16" s="65">
        <v>2150000</v>
      </c>
      <c r="K16" s="65">
        <v>0</v>
      </c>
      <c r="L16" s="65">
        <v>0</v>
      </c>
      <c r="M16" s="65">
        <v>0</v>
      </c>
      <c r="N16" s="65">
        <v>260000</v>
      </c>
      <c r="O16" s="65">
        <v>0</v>
      </c>
      <c r="P16" s="65">
        <v>0</v>
      </c>
      <c r="Q16" s="65">
        <v>0</v>
      </c>
    </row>
    <row r="17" spans="1:17" ht="33.75" customHeight="1">
      <c r="A17" s="83" t="s">
        <v>312</v>
      </c>
      <c r="B17" s="83" t="s">
        <v>320</v>
      </c>
      <c r="C17" s="83" t="s">
        <v>315</v>
      </c>
      <c r="D17" s="85" t="s">
        <v>322</v>
      </c>
      <c r="E17" s="65">
        <v>3218079.6</v>
      </c>
      <c r="F17" s="65">
        <v>0</v>
      </c>
      <c r="G17" s="65">
        <v>0</v>
      </c>
      <c r="H17" s="65">
        <v>0</v>
      </c>
      <c r="I17" s="65">
        <v>0</v>
      </c>
      <c r="J17" s="65">
        <v>3218079.6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</row>
    <row r="18" spans="1:17" ht="33.75" customHeight="1">
      <c r="A18" s="83" t="s">
        <v>312</v>
      </c>
      <c r="B18" s="83" t="s">
        <v>320</v>
      </c>
      <c r="C18" s="83" t="s">
        <v>315</v>
      </c>
      <c r="D18" s="85" t="s">
        <v>322</v>
      </c>
      <c r="E18" s="65">
        <v>7272672.54</v>
      </c>
      <c r="F18" s="65">
        <v>0</v>
      </c>
      <c r="G18" s="65">
        <v>0</v>
      </c>
      <c r="H18" s="65">
        <v>0</v>
      </c>
      <c r="I18" s="65">
        <v>0</v>
      </c>
      <c r="J18" s="65">
        <v>7272672.54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</row>
    <row r="19" spans="1:17" ht="33.75" customHeight="1">
      <c r="A19" s="83" t="s">
        <v>312</v>
      </c>
      <c r="B19" s="83" t="s">
        <v>320</v>
      </c>
      <c r="C19" s="83" t="s">
        <v>315</v>
      </c>
      <c r="D19" s="85" t="s">
        <v>322</v>
      </c>
      <c r="E19" s="65">
        <v>6733962.84</v>
      </c>
      <c r="F19" s="65">
        <v>0</v>
      </c>
      <c r="G19" s="65">
        <v>0</v>
      </c>
      <c r="H19" s="65">
        <v>0</v>
      </c>
      <c r="I19" s="65">
        <v>0</v>
      </c>
      <c r="J19" s="65">
        <v>6685722.84</v>
      </c>
      <c r="K19" s="65">
        <v>0</v>
      </c>
      <c r="L19" s="65">
        <v>0</v>
      </c>
      <c r="M19" s="65">
        <v>0</v>
      </c>
      <c r="N19" s="65">
        <v>48240</v>
      </c>
      <c r="O19" s="65">
        <v>0</v>
      </c>
      <c r="P19" s="65">
        <v>0</v>
      </c>
      <c r="Q19" s="65">
        <v>0</v>
      </c>
    </row>
    <row r="20" spans="1:17" ht="33.75" customHeight="1">
      <c r="A20" s="83" t="s">
        <v>312</v>
      </c>
      <c r="B20" s="83" t="s">
        <v>320</v>
      </c>
      <c r="C20" s="83" t="s">
        <v>315</v>
      </c>
      <c r="D20" s="85" t="s">
        <v>322</v>
      </c>
      <c r="E20" s="65">
        <v>9342352.68</v>
      </c>
      <c r="F20" s="65">
        <v>0</v>
      </c>
      <c r="G20" s="65">
        <v>0</v>
      </c>
      <c r="H20" s="65">
        <v>0</v>
      </c>
      <c r="I20" s="65">
        <v>0</v>
      </c>
      <c r="J20" s="65">
        <v>9325792.68</v>
      </c>
      <c r="K20" s="65">
        <v>0</v>
      </c>
      <c r="L20" s="65">
        <v>0</v>
      </c>
      <c r="M20" s="65">
        <v>0</v>
      </c>
      <c r="N20" s="65">
        <v>16560</v>
      </c>
      <c r="O20" s="65">
        <v>0</v>
      </c>
      <c r="P20" s="65">
        <v>0</v>
      </c>
      <c r="Q20" s="65">
        <v>0</v>
      </c>
    </row>
    <row r="21" spans="1:17" ht="33.75" customHeight="1">
      <c r="A21" s="83" t="s">
        <v>312</v>
      </c>
      <c r="B21" s="83" t="s">
        <v>320</v>
      </c>
      <c r="C21" s="83" t="s">
        <v>315</v>
      </c>
      <c r="D21" s="85" t="s">
        <v>322</v>
      </c>
      <c r="E21" s="65">
        <v>3851203.38</v>
      </c>
      <c r="F21" s="65">
        <v>0</v>
      </c>
      <c r="G21" s="65">
        <v>0</v>
      </c>
      <c r="H21" s="65">
        <v>0</v>
      </c>
      <c r="I21" s="65">
        <v>0</v>
      </c>
      <c r="J21" s="65">
        <v>3851203.38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</row>
    <row r="22" spans="1:17" ht="33.75" customHeight="1">
      <c r="A22" s="83" t="s">
        <v>312</v>
      </c>
      <c r="B22" s="83" t="s">
        <v>320</v>
      </c>
      <c r="C22" s="83" t="s">
        <v>315</v>
      </c>
      <c r="D22" s="85" t="s">
        <v>322</v>
      </c>
      <c r="E22" s="65">
        <v>8372287.14</v>
      </c>
      <c r="F22" s="65">
        <v>0</v>
      </c>
      <c r="G22" s="65">
        <v>0</v>
      </c>
      <c r="H22" s="65">
        <v>0</v>
      </c>
      <c r="I22" s="65">
        <v>0</v>
      </c>
      <c r="J22" s="65">
        <v>8364007.14</v>
      </c>
      <c r="K22" s="65">
        <v>0</v>
      </c>
      <c r="L22" s="65">
        <v>0</v>
      </c>
      <c r="M22" s="65">
        <v>0</v>
      </c>
      <c r="N22" s="65">
        <v>8280</v>
      </c>
      <c r="O22" s="65">
        <v>0</v>
      </c>
      <c r="P22" s="65">
        <v>0</v>
      </c>
      <c r="Q22" s="65">
        <v>0</v>
      </c>
    </row>
    <row r="23" spans="1:17" ht="33.75" customHeight="1">
      <c r="A23" s="83" t="s">
        <v>312</v>
      </c>
      <c r="B23" s="83" t="s">
        <v>320</v>
      </c>
      <c r="C23" s="83" t="s">
        <v>315</v>
      </c>
      <c r="D23" s="85" t="s">
        <v>322</v>
      </c>
      <c r="E23" s="65">
        <v>5863691.7</v>
      </c>
      <c r="F23" s="65">
        <v>0</v>
      </c>
      <c r="G23" s="65">
        <v>0</v>
      </c>
      <c r="H23" s="65">
        <v>0</v>
      </c>
      <c r="I23" s="65">
        <v>0</v>
      </c>
      <c r="J23" s="65">
        <v>5863691.7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</row>
    <row r="24" spans="1:17" ht="33.75" customHeight="1">
      <c r="A24" s="83" t="s">
        <v>312</v>
      </c>
      <c r="B24" s="83" t="s">
        <v>320</v>
      </c>
      <c r="C24" s="83" t="s">
        <v>315</v>
      </c>
      <c r="D24" s="85" t="s">
        <v>322</v>
      </c>
      <c r="E24" s="65">
        <v>12911095.68</v>
      </c>
      <c r="F24" s="65">
        <v>0</v>
      </c>
      <c r="G24" s="65">
        <v>0</v>
      </c>
      <c r="H24" s="65">
        <v>0</v>
      </c>
      <c r="I24" s="65">
        <v>0</v>
      </c>
      <c r="J24" s="65">
        <v>12911095.68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</row>
    <row r="25" spans="1:17" ht="33.75" customHeight="1">
      <c r="A25" s="83" t="s">
        <v>312</v>
      </c>
      <c r="B25" s="83" t="s">
        <v>320</v>
      </c>
      <c r="C25" s="83" t="s">
        <v>315</v>
      </c>
      <c r="D25" s="85" t="s">
        <v>322</v>
      </c>
      <c r="E25" s="65">
        <v>12082245.24</v>
      </c>
      <c r="F25" s="65">
        <v>0</v>
      </c>
      <c r="G25" s="65">
        <v>0</v>
      </c>
      <c r="H25" s="65">
        <v>0</v>
      </c>
      <c r="I25" s="65">
        <v>0</v>
      </c>
      <c r="J25" s="65">
        <v>12057405.24</v>
      </c>
      <c r="K25" s="65">
        <v>0</v>
      </c>
      <c r="L25" s="65">
        <v>0</v>
      </c>
      <c r="M25" s="65">
        <v>0</v>
      </c>
      <c r="N25" s="65">
        <v>24840</v>
      </c>
      <c r="O25" s="65">
        <v>0</v>
      </c>
      <c r="P25" s="65">
        <v>0</v>
      </c>
      <c r="Q25" s="65">
        <v>0</v>
      </c>
    </row>
    <row r="26" spans="1:17" ht="33.75" customHeight="1">
      <c r="A26" s="83" t="s">
        <v>312</v>
      </c>
      <c r="B26" s="83" t="s">
        <v>320</v>
      </c>
      <c r="C26" s="83" t="s">
        <v>315</v>
      </c>
      <c r="D26" s="85" t="s">
        <v>322</v>
      </c>
      <c r="E26" s="65">
        <v>9294915.54</v>
      </c>
      <c r="F26" s="65">
        <v>0</v>
      </c>
      <c r="G26" s="65">
        <v>0</v>
      </c>
      <c r="H26" s="65">
        <v>0</v>
      </c>
      <c r="I26" s="65">
        <v>0</v>
      </c>
      <c r="J26" s="65">
        <v>9278355.54</v>
      </c>
      <c r="K26" s="65">
        <v>0</v>
      </c>
      <c r="L26" s="65">
        <v>0</v>
      </c>
      <c r="M26" s="65">
        <v>0</v>
      </c>
      <c r="N26" s="65">
        <v>16560</v>
      </c>
      <c r="O26" s="65">
        <v>0</v>
      </c>
      <c r="P26" s="65">
        <v>0</v>
      </c>
      <c r="Q26" s="65">
        <v>0</v>
      </c>
    </row>
    <row r="27" spans="1:17" ht="33.75" customHeight="1">
      <c r="A27" s="83" t="s">
        <v>312</v>
      </c>
      <c r="B27" s="83" t="s">
        <v>320</v>
      </c>
      <c r="C27" s="83" t="s">
        <v>315</v>
      </c>
      <c r="D27" s="85" t="s">
        <v>322</v>
      </c>
      <c r="E27" s="65">
        <v>12326550.72</v>
      </c>
      <c r="F27" s="65">
        <v>0</v>
      </c>
      <c r="G27" s="65">
        <v>0</v>
      </c>
      <c r="H27" s="65">
        <v>0</v>
      </c>
      <c r="I27" s="65">
        <v>0</v>
      </c>
      <c r="J27" s="65">
        <v>12326550.72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</row>
    <row r="28" spans="1:17" ht="33.75" customHeight="1">
      <c r="A28" s="83" t="s">
        <v>312</v>
      </c>
      <c r="B28" s="83" t="s">
        <v>320</v>
      </c>
      <c r="C28" s="83" t="s">
        <v>323</v>
      </c>
      <c r="D28" s="85" t="s">
        <v>324</v>
      </c>
      <c r="E28" s="65">
        <v>2409913.32</v>
      </c>
      <c r="F28" s="65">
        <v>0</v>
      </c>
      <c r="G28" s="65">
        <v>0</v>
      </c>
      <c r="H28" s="65">
        <v>0</v>
      </c>
      <c r="I28" s="65">
        <v>0</v>
      </c>
      <c r="J28" s="65">
        <v>2343433.32</v>
      </c>
      <c r="K28" s="65">
        <v>0</v>
      </c>
      <c r="L28" s="65">
        <v>0</v>
      </c>
      <c r="M28" s="65">
        <v>0</v>
      </c>
      <c r="N28" s="65">
        <v>66480</v>
      </c>
      <c r="O28" s="65">
        <v>0</v>
      </c>
      <c r="P28" s="65">
        <v>0</v>
      </c>
      <c r="Q28" s="65">
        <v>0</v>
      </c>
    </row>
    <row r="29" spans="1:17" ht="33.75" customHeight="1">
      <c r="A29" s="83" t="s">
        <v>312</v>
      </c>
      <c r="B29" s="83" t="s">
        <v>320</v>
      </c>
      <c r="C29" s="83" t="s">
        <v>323</v>
      </c>
      <c r="D29" s="85" t="s">
        <v>324</v>
      </c>
      <c r="E29" s="65">
        <v>4727309.4</v>
      </c>
      <c r="F29" s="65">
        <v>0</v>
      </c>
      <c r="G29" s="65">
        <v>0</v>
      </c>
      <c r="H29" s="65">
        <v>0</v>
      </c>
      <c r="I29" s="65">
        <v>0</v>
      </c>
      <c r="J29" s="65">
        <v>4580429.4</v>
      </c>
      <c r="K29" s="65">
        <v>0</v>
      </c>
      <c r="L29" s="65">
        <v>0</v>
      </c>
      <c r="M29" s="65">
        <v>0</v>
      </c>
      <c r="N29" s="65">
        <v>146880</v>
      </c>
      <c r="O29" s="65">
        <v>0</v>
      </c>
      <c r="P29" s="65">
        <v>0</v>
      </c>
      <c r="Q29" s="65">
        <v>0</v>
      </c>
    </row>
    <row r="30" spans="1:17" ht="33.75" customHeight="1">
      <c r="A30" s="83" t="s">
        <v>312</v>
      </c>
      <c r="B30" s="83" t="s">
        <v>320</v>
      </c>
      <c r="C30" s="83" t="s">
        <v>323</v>
      </c>
      <c r="D30" s="85" t="s">
        <v>324</v>
      </c>
      <c r="E30" s="65">
        <v>6867999.12</v>
      </c>
      <c r="F30" s="65">
        <v>0</v>
      </c>
      <c r="G30" s="65">
        <v>0</v>
      </c>
      <c r="H30" s="65">
        <v>0</v>
      </c>
      <c r="I30" s="65">
        <v>0</v>
      </c>
      <c r="J30" s="65">
        <v>6867999.12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</row>
    <row r="31" spans="1:17" ht="33.75" customHeight="1">
      <c r="A31" s="83" t="s">
        <v>312</v>
      </c>
      <c r="B31" s="83" t="s">
        <v>320</v>
      </c>
      <c r="C31" s="83" t="s">
        <v>323</v>
      </c>
      <c r="D31" s="85" t="s">
        <v>324</v>
      </c>
      <c r="E31" s="65">
        <v>11328599.78</v>
      </c>
      <c r="F31" s="65">
        <v>0</v>
      </c>
      <c r="G31" s="65">
        <v>0</v>
      </c>
      <c r="H31" s="65">
        <v>0</v>
      </c>
      <c r="I31" s="65">
        <v>0</v>
      </c>
      <c r="J31" s="65">
        <v>11290079.78</v>
      </c>
      <c r="K31" s="65">
        <v>0</v>
      </c>
      <c r="L31" s="65">
        <v>0</v>
      </c>
      <c r="M31" s="65">
        <v>0</v>
      </c>
      <c r="N31" s="65">
        <v>38520</v>
      </c>
      <c r="O31" s="65">
        <v>0</v>
      </c>
      <c r="P31" s="65">
        <v>0</v>
      </c>
      <c r="Q31" s="65">
        <v>0</v>
      </c>
    </row>
    <row r="32" spans="1:17" ht="33.75" customHeight="1">
      <c r="A32" s="83" t="s">
        <v>312</v>
      </c>
      <c r="B32" s="83" t="s">
        <v>320</v>
      </c>
      <c r="C32" s="83" t="s">
        <v>323</v>
      </c>
      <c r="D32" s="85" t="s">
        <v>324</v>
      </c>
      <c r="E32" s="65">
        <v>10493833.98</v>
      </c>
      <c r="F32" s="65">
        <v>0</v>
      </c>
      <c r="G32" s="65">
        <v>0</v>
      </c>
      <c r="H32" s="65">
        <v>0</v>
      </c>
      <c r="I32" s="65">
        <v>0</v>
      </c>
      <c r="J32" s="65">
        <v>10403473.98</v>
      </c>
      <c r="K32" s="65">
        <v>0</v>
      </c>
      <c r="L32" s="65">
        <v>0</v>
      </c>
      <c r="M32" s="65">
        <v>0</v>
      </c>
      <c r="N32" s="65">
        <v>90360</v>
      </c>
      <c r="O32" s="65">
        <v>0</v>
      </c>
      <c r="P32" s="65">
        <v>0</v>
      </c>
      <c r="Q32" s="65">
        <v>0</v>
      </c>
    </row>
    <row r="33" spans="1:17" ht="33.75" customHeight="1">
      <c r="A33" s="83" t="s">
        <v>312</v>
      </c>
      <c r="B33" s="83" t="s">
        <v>320</v>
      </c>
      <c r="C33" s="83" t="s">
        <v>323</v>
      </c>
      <c r="D33" s="85" t="s">
        <v>324</v>
      </c>
      <c r="E33" s="65">
        <v>10940794.8</v>
      </c>
      <c r="F33" s="65">
        <v>0</v>
      </c>
      <c r="G33" s="65">
        <v>0</v>
      </c>
      <c r="H33" s="65">
        <v>0</v>
      </c>
      <c r="I33" s="65">
        <v>0</v>
      </c>
      <c r="J33" s="65">
        <v>10697422.8</v>
      </c>
      <c r="K33" s="65">
        <v>0</v>
      </c>
      <c r="L33" s="65">
        <v>0</v>
      </c>
      <c r="M33" s="65">
        <v>0</v>
      </c>
      <c r="N33" s="65">
        <v>243372</v>
      </c>
      <c r="O33" s="65">
        <v>0</v>
      </c>
      <c r="P33" s="65">
        <v>0</v>
      </c>
      <c r="Q33" s="65">
        <v>0</v>
      </c>
    </row>
    <row r="34" spans="1:17" ht="33.75" customHeight="1">
      <c r="A34" s="83" t="s">
        <v>312</v>
      </c>
      <c r="B34" s="83" t="s">
        <v>320</v>
      </c>
      <c r="C34" s="83" t="s">
        <v>323</v>
      </c>
      <c r="D34" s="85" t="s">
        <v>324</v>
      </c>
      <c r="E34" s="65">
        <v>15879246.12</v>
      </c>
      <c r="F34" s="65">
        <v>0</v>
      </c>
      <c r="G34" s="65">
        <v>0</v>
      </c>
      <c r="H34" s="65">
        <v>0</v>
      </c>
      <c r="I34" s="65">
        <v>0</v>
      </c>
      <c r="J34" s="65">
        <v>15855126.12</v>
      </c>
      <c r="K34" s="65">
        <v>0</v>
      </c>
      <c r="L34" s="65">
        <v>0</v>
      </c>
      <c r="M34" s="65">
        <v>0</v>
      </c>
      <c r="N34" s="65">
        <v>24120</v>
      </c>
      <c r="O34" s="65">
        <v>0</v>
      </c>
      <c r="P34" s="65">
        <v>0</v>
      </c>
      <c r="Q34" s="65">
        <v>0</v>
      </c>
    </row>
    <row r="35" spans="1:17" ht="33.75" customHeight="1">
      <c r="A35" s="83" t="s">
        <v>312</v>
      </c>
      <c r="B35" s="83" t="s">
        <v>320</v>
      </c>
      <c r="C35" s="83" t="s">
        <v>323</v>
      </c>
      <c r="D35" s="85" t="s">
        <v>324</v>
      </c>
      <c r="E35" s="65">
        <v>2568971.28</v>
      </c>
      <c r="F35" s="65">
        <v>0</v>
      </c>
      <c r="G35" s="65">
        <v>0</v>
      </c>
      <c r="H35" s="65">
        <v>0</v>
      </c>
      <c r="I35" s="65">
        <v>0</v>
      </c>
      <c r="J35" s="65">
        <v>2528291.28</v>
      </c>
      <c r="K35" s="65">
        <v>0</v>
      </c>
      <c r="L35" s="65">
        <v>0</v>
      </c>
      <c r="M35" s="65">
        <v>0</v>
      </c>
      <c r="N35" s="65">
        <v>40680</v>
      </c>
      <c r="O35" s="65">
        <v>0</v>
      </c>
      <c r="P35" s="65">
        <v>0</v>
      </c>
      <c r="Q35" s="65">
        <v>0</v>
      </c>
    </row>
    <row r="36" spans="1:17" ht="33.75" customHeight="1">
      <c r="A36" s="83" t="s">
        <v>312</v>
      </c>
      <c r="B36" s="83" t="s">
        <v>320</v>
      </c>
      <c r="C36" s="83" t="s">
        <v>323</v>
      </c>
      <c r="D36" s="85" t="s">
        <v>324</v>
      </c>
      <c r="E36" s="65">
        <v>17166456.96</v>
      </c>
      <c r="F36" s="65">
        <v>0</v>
      </c>
      <c r="G36" s="65">
        <v>0</v>
      </c>
      <c r="H36" s="65">
        <v>0</v>
      </c>
      <c r="I36" s="65">
        <v>0</v>
      </c>
      <c r="J36" s="65">
        <v>16905816.96</v>
      </c>
      <c r="K36" s="65">
        <v>0</v>
      </c>
      <c r="L36" s="65">
        <v>0</v>
      </c>
      <c r="M36" s="65">
        <v>0</v>
      </c>
      <c r="N36" s="65">
        <v>260640</v>
      </c>
      <c r="O36" s="65">
        <v>0</v>
      </c>
      <c r="P36" s="65">
        <v>0</v>
      </c>
      <c r="Q36" s="65">
        <v>0</v>
      </c>
    </row>
    <row r="37" spans="1:17" ht="33.75" customHeight="1">
      <c r="A37" s="83" t="s">
        <v>312</v>
      </c>
      <c r="B37" s="83" t="s">
        <v>320</v>
      </c>
      <c r="C37" s="83" t="s">
        <v>323</v>
      </c>
      <c r="D37" s="85" t="s">
        <v>324</v>
      </c>
      <c r="E37" s="65">
        <v>6034540.08</v>
      </c>
      <c r="F37" s="65">
        <v>0</v>
      </c>
      <c r="G37" s="65">
        <v>0</v>
      </c>
      <c r="H37" s="65">
        <v>0</v>
      </c>
      <c r="I37" s="65">
        <v>0</v>
      </c>
      <c r="J37" s="65">
        <v>5876260.08</v>
      </c>
      <c r="K37" s="65">
        <v>0</v>
      </c>
      <c r="L37" s="65">
        <v>0</v>
      </c>
      <c r="M37" s="65">
        <v>0</v>
      </c>
      <c r="N37" s="65">
        <v>158280</v>
      </c>
      <c r="O37" s="65">
        <v>0</v>
      </c>
      <c r="P37" s="65">
        <v>0</v>
      </c>
      <c r="Q37" s="65">
        <v>0</v>
      </c>
    </row>
    <row r="38" spans="1:17" ht="33.75" customHeight="1">
      <c r="A38" s="83" t="s">
        <v>312</v>
      </c>
      <c r="B38" s="83" t="s">
        <v>320</v>
      </c>
      <c r="C38" s="83" t="s">
        <v>323</v>
      </c>
      <c r="D38" s="85" t="s">
        <v>324</v>
      </c>
      <c r="E38" s="65">
        <v>6077579.28</v>
      </c>
      <c r="F38" s="65">
        <v>0</v>
      </c>
      <c r="G38" s="65">
        <v>0</v>
      </c>
      <c r="H38" s="65">
        <v>0</v>
      </c>
      <c r="I38" s="65">
        <v>0</v>
      </c>
      <c r="J38" s="65">
        <v>5833984.08</v>
      </c>
      <c r="K38" s="65">
        <v>0</v>
      </c>
      <c r="L38" s="65">
        <v>0</v>
      </c>
      <c r="M38" s="65">
        <v>0</v>
      </c>
      <c r="N38" s="65">
        <v>243595.2</v>
      </c>
      <c r="O38" s="65">
        <v>0</v>
      </c>
      <c r="P38" s="65">
        <v>0</v>
      </c>
      <c r="Q38" s="65">
        <v>0</v>
      </c>
    </row>
    <row r="39" spans="1:17" ht="33.75" customHeight="1">
      <c r="A39" s="83" t="s">
        <v>312</v>
      </c>
      <c r="B39" s="83" t="s">
        <v>320</v>
      </c>
      <c r="C39" s="83" t="s">
        <v>323</v>
      </c>
      <c r="D39" s="85" t="s">
        <v>324</v>
      </c>
      <c r="E39" s="65">
        <v>6414650.7</v>
      </c>
      <c r="F39" s="65">
        <v>0</v>
      </c>
      <c r="G39" s="65">
        <v>0</v>
      </c>
      <c r="H39" s="65">
        <v>0</v>
      </c>
      <c r="I39" s="65">
        <v>0</v>
      </c>
      <c r="J39" s="65">
        <v>6219530.7</v>
      </c>
      <c r="K39" s="65">
        <v>0</v>
      </c>
      <c r="L39" s="65">
        <v>0</v>
      </c>
      <c r="M39" s="65">
        <v>0</v>
      </c>
      <c r="N39" s="65">
        <v>195120</v>
      </c>
      <c r="O39" s="65">
        <v>0</v>
      </c>
      <c r="P39" s="65">
        <v>0</v>
      </c>
      <c r="Q39" s="65">
        <v>0</v>
      </c>
    </row>
    <row r="40" spans="1:17" ht="33.75" customHeight="1">
      <c r="A40" s="83" t="s">
        <v>312</v>
      </c>
      <c r="B40" s="83" t="s">
        <v>320</v>
      </c>
      <c r="C40" s="83" t="s">
        <v>323</v>
      </c>
      <c r="D40" s="85" t="s">
        <v>324</v>
      </c>
      <c r="E40" s="65">
        <v>4230099.84</v>
      </c>
      <c r="F40" s="65">
        <v>0</v>
      </c>
      <c r="G40" s="65">
        <v>0</v>
      </c>
      <c r="H40" s="65">
        <v>0</v>
      </c>
      <c r="I40" s="65">
        <v>0</v>
      </c>
      <c r="J40" s="65">
        <v>4164579.84</v>
      </c>
      <c r="K40" s="65">
        <v>0</v>
      </c>
      <c r="L40" s="65">
        <v>0</v>
      </c>
      <c r="M40" s="65">
        <v>0</v>
      </c>
      <c r="N40" s="65">
        <v>65520</v>
      </c>
      <c r="O40" s="65">
        <v>0</v>
      </c>
      <c r="P40" s="65">
        <v>0</v>
      </c>
      <c r="Q40" s="65">
        <v>0</v>
      </c>
    </row>
    <row r="41" spans="1:17" ht="33.75" customHeight="1">
      <c r="A41" s="83" t="s">
        <v>312</v>
      </c>
      <c r="B41" s="83" t="s">
        <v>320</v>
      </c>
      <c r="C41" s="83" t="s">
        <v>323</v>
      </c>
      <c r="D41" s="85" t="s">
        <v>324</v>
      </c>
      <c r="E41" s="65">
        <v>4061703.72</v>
      </c>
      <c r="F41" s="65">
        <v>0</v>
      </c>
      <c r="G41" s="65">
        <v>0</v>
      </c>
      <c r="H41" s="65">
        <v>0</v>
      </c>
      <c r="I41" s="65">
        <v>0</v>
      </c>
      <c r="J41" s="65">
        <v>3996903.72</v>
      </c>
      <c r="K41" s="65">
        <v>0</v>
      </c>
      <c r="L41" s="65">
        <v>0</v>
      </c>
      <c r="M41" s="65">
        <v>0</v>
      </c>
      <c r="N41" s="65">
        <v>64800</v>
      </c>
      <c r="O41" s="65">
        <v>0</v>
      </c>
      <c r="P41" s="65">
        <v>0</v>
      </c>
      <c r="Q41" s="65">
        <v>0</v>
      </c>
    </row>
    <row r="42" spans="1:17" ht="33.75" customHeight="1">
      <c r="A42" s="83" t="s">
        <v>312</v>
      </c>
      <c r="B42" s="83" t="s">
        <v>320</v>
      </c>
      <c r="C42" s="83" t="s">
        <v>323</v>
      </c>
      <c r="D42" s="85" t="s">
        <v>324</v>
      </c>
      <c r="E42" s="65">
        <v>4917949.62</v>
      </c>
      <c r="F42" s="65">
        <v>0</v>
      </c>
      <c r="G42" s="65">
        <v>0</v>
      </c>
      <c r="H42" s="65">
        <v>0</v>
      </c>
      <c r="I42" s="65">
        <v>0</v>
      </c>
      <c r="J42" s="65">
        <v>4917949.62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</row>
    <row r="43" spans="1:17" ht="33.75" customHeight="1">
      <c r="A43" s="83" t="s">
        <v>312</v>
      </c>
      <c r="B43" s="83" t="s">
        <v>320</v>
      </c>
      <c r="C43" s="83" t="s">
        <v>323</v>
      </c>
      <c r="D43" s="85" t="s">
        <v>324</v>
      </c>
      <c r="E43" s="65">
        <v>3208857.66</v>
      </c>
      <c r="F43" s="65">
        <v>0</v>
      </c>
      <c r="G43" s="65">
        <v>0</v>
      </c>
      <c r="H43" s="65">
        <v>0</v>
      </c>
      <c r="I43" s="65">
        <v>0</v>
      </c>
      <c r="J43" s="65">
        <v>3192297.66</v>
      </c>
      <c r="K43" s="65">
        <v>0</v>
      </c>
      <c r="L43" s="65">
        <v>0</v>
      </c>
      <c r="M43" s="65">
        <v>0</v>
      </c>
      <c r="N43" s="65">
        <v>16560</v>
      </c>
      <c r="O43" s="65">
        <v>0</v>
      </c>
      <c r="P43" s="65">
        <v>0</v>
      </c>
      <c r="Q43" s="65">
        <v>0</v>
      </c>
    </row>
    <row r="44" spans="1:17" ht="33.75" customHeight="1">
      <c r="A44" s="83" t="s">
        <v>312</v>
      </c>
      <c r="B44" s="83" t="s">
        <v>320</v>
      </c>
      <c r="C44" s="83" t="s">
        <v>323</v>
      </c>
      <c r="D44" s="85" t="s">
        <v>324</v>
      </c>
      <c r="E44" s="65">
        <v>4568184</v>
      </c>
      <c r="F44" s="65">
        <v>0</v>
      </c>
      <c r="G44" s="65">
        <v>0</v>
      </c>
      <c r="H44" s="65">
        <v>0</v>
      </c>
      <c r="I44" s="65">
        <v>0</v>
      </c>
      <c r="J44" s="65">
        <v>4405464</v>
      </c>
      <c r="K44" s="65">
        <v>0</v>
      </c>
      <c r="L44" s="65">
        <v>0</v>
      </c>
      <c r="M44" s="65">
        <v>0</v>
      </c>
      <c r="N44" s="65">
        <v>162720</v>
      </c>
      <c r="O44" s="65">
        <v>0</v>
      </c>
      <c r="P44" s="65">
        <v>0</v>
      </c>
      <c r="Q44" s="65">
        <v>0</v>
      </c>
    </row>
    <row r="45" spans="1:17" ht="33.75" customHeight="1">
      <c r="A45" s="83" t="s">
        <v>312</v>
      </c>
      <c r="B45" s="83" t="s">
        <v>320</v>
      </c>
      <c r="C45" s="83" t="s">
        <v>323</v>
      </c>
      <c r="D45" s="85" t="s">
        <v>324</v>
      </c>
      <c r="E45" s="65">
        <v>4927182.48</v>
      </c>
      <c r="F45" s="65">
        <v>0</v>
      </c>
      <c r="G45" s="65">
        <v>0</v>
      </c>
      <c r="H45" s="65">
        <v>0</v>
      </c>
      <c r="I45" s="65">
        <v>0</v>
      </c>
      <c r="J45" s="65">
        <v>4824582.48</v>
      </c>
      <c r="K45" s="65">
        <v>0</v>
      </c>
      <c r="L45" s="65">
        <v>0</v>
      </c>
      <c r="M45" s="65">
        <v>0</v>
      </c>
      <c r="N45" s="65">
        <v>102600</v>
      </c>
      <c r="O45" s="65">
        <v>0</v>
      </c>
      <c r="P45" s="65">
        <v>0</v>
      </c>
      <c r="Q45" s="65">
        <v>0</v>
      </c>
    </row>
    <row r="46" spans="1:17" ht="33.75" customHeight="1">
      <c r="A46" s="83" t="s">
        <v>312</v>
      </c>
      <c r="B46" s="83" t="s">
        <v>320</v>
      </c>
      <c r="C46" s="83" t="s">
        <v>323</v>
      </c>
      <c r="D46" s="85" t="s">
        <v>324</v>
      </c>
      <c r="E46" s="65">
        <v>7254136.86</v>
      </c>
      <c r="F46" s="65">
        <v>0</v>
      </c>
      <c r="G46" s="65">
        <v>0</v>
      </c>
      <c r="H46" s="65">
        <v>0</v>
      </c>
      <c r="I46" s="65">
        <v>0</v>
      </c>
      <c r="J46" s="65">
        <v>7082176.86</v>
      </c>
      <c r="K46" s="65">
        <v>0</v>
      </c>
      <c r="L46" s="65">
        <v>0</v>
      </c>
      <c r="M46" s="65">
        <v>0</v>
      </c>
      <c r="N46" s="65">
        <v>171960</v>
      </c>
      <c r="O46" s="65">
        <v>0</v>
      </c>
      <c r="P46" s="65">
        <v>0</v>
      </c>
      <c r="Q46" s="65">
        <v>0</v>
      </c>
    </row>
    <row r="47" spans="1:17" ht="33.75" customHeight="1">
      <c r="A47" s="83" t="s">
        <v>312</v>
      </c>
      <c r="B47" s="83" t="s">
        <v>320</v>
      </c>
      <c r="C47" s="83" t="s">
        <v>323</v>
      </c>
      <c r="D47" s="85" t="s">
        <v>324</v>
      </c>
      <c r="E47" s="65">
        <v>9573385.56</v>
      </c>
      <c r="F47" s="65">
        <v>0</v>
      </c>
      <c r="G47" s="65">
        <v>0</v>
      </c>
      <c r="H47" s="65">
        <v>0</v>
      </c>
      <c r="I47" s="65">
        <v>0</v>
      </c>
      <c r="J47" s="65">
        <v>9423301.56</v>
      </c>
      <c r="K47" s="65">
        <v>0</v>
      </c>
      <c r="L47" s="65">
        <v>0</v>
      </c>
      <c r="M47" s="65">
        <v>0</v>
      </c>
      <c r="N47" s="65">
        <v>150084</v>
      </c>
      <c r="O47" s="65">
        <v>0</v>
      </c>
      <c r="P47" s="65">
        <v>0</v>
      </c>
      <c r="Q47" s="65">
        <v>0</v>
      </c>
    </row>
    <row r="48" spans="1:17" ht="33.75" customHeight="1">
      <c r="A48" s="83" t="s">
        <v>312</v>
      </c>
      <c r="B48" s="83" t="s">
        <v>320</v>
      </c>
      <c r="C48" s="83" t="s">
        <v>323</v>
      </c>
      <c r="D48" s="85" t="s">
        <v>324</v>
      </c>
      <c r="E48" s="65">
        <v>5028203.76</v>
      </c>
      <c r="F48" s="65">
        <v>0</v>
      </c>
      <c r="G48" s="65">
        <v>0</v>
      </c>
      <c r="H48" s="65">
        <v>0</v>
      </c>
      <c r="I48" s="65">
        <v>0</v>
      </c>
      <c r="J48" s="65">
        <v>5028203.76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</row>
    <row r="49" spans="1:17" ht="33.75" customHeight="1">
      <c r="A49" s="83" t="s">
        <v>312</v>
      </c>
      <c r="B49" s="83" t="s">
        <v>320</v>
      </c>
      <c r="C49" s="83" t="s">
        <v>323</v>
      </c>
      <c r="D49" s="85" t="s">
        <v>324</v>
      </c>
      <c r="E49" s="65">
        <v>2894918.28</v>
      </c>
      <c r="F49" s="65">
        <v>0</v>
      </c>
      <c r="G49" s="65">
        <v>0</v>
      </c>
      <c r="H49" s="65">
        <v>0</v>
      </c>
      <c r="I49" s="65">
        <v>0</v>
      </c>
      <c r="J49" s="65">
        <v>2870078.28</v>
      </c>
      <c r="K49" s="65">
        <v>0</v>
      </c>
      <c r="L49" s="65">
        <v>0</v>
      </c>
      <c r="M49" s="65">
        <v>0</v>
      </c>
      <c r="N49" s="65">
        <v>24840</v>
      </c>
      <c r="O49" s="65">
        <v>0</v>
      </c>
      <c r="P49" s="65">
        <v>0</v>
      </c>
      <c r="Q49" s="65">
        <v>0</v>
      </c>
    </row>
    <row r="50" spans="1:17" ht="33.75" customHeight="1">
      <c r="A50" s="83" t="s">
        <v>312</v>
      </c>
      <c r="B50" s="83" t="s">
        <v>320</v>
      </c>
      <c r="C50" s="83" t="s">
        <v>323</v>
      </c>
      <c r="D50" s="85" t="s">
        <v>324</v>
      </c>
      <c r="E50" s="65">
        <v>5001167.7</v>
      </c>
      <c r="F50" s="65">
        <v>0</v>
      </c>
      <c r="G50" s="65">
        <v>0</v>
      </c>
      <c r="H50" s="65">
        <v>0</v>
      </c>
      <c r="I50" s="65">
        <v>0</v>
      </c>
      <c r="J50" s="65">
        <v>4915727.7</v>
      </c>
      <c r="K50" s="65">
        <v>0</v>
      </c>
      <c r="L50" s="65">
        <v>0</v>
      </c>
      <c r="M50" s="65">
        <v>0</v>
      </c>
      <c r="N50" s="65">
        <v>85440</v>
      </c>
      <c r="O50" s="65">
        <v>0</v>
      </c>
      <c r="P50" s="65">
        <v>0</v>
      </c>
      <c r="Q50" s="65">
        <v>0</v>
      </c>
    </row>
    <row r="51" spans="1:17" ht="33.75" customHeight="1">
      <c r="A51" s="83" t="s">
        <v>312</v>
      </c>
      <c r="B51" s="83" t="s">
        <v>320</v>
      </c>
      <c r="C51" s="83" t="s">
        <v>323</v>
      </c>
      <c r="D51" s="85" t="s">
        <v>324</v>
      </c>
      <c r="E51" s="65">
        <v>5056460.6</v>
      </c>
      <c r="F51" s="65">
        <v>0</v>
      </c>
      <c r="G51" s="65">
        <v>0</v>
      </c>
      <c r="H51" s="65">
        <v>0</v>
      </c>
      <c r="I51" s="65">
        <v>0</v>
      </c>
      <c r="J51" s="65">
        <v>4910180.6</v>
      </c>
      <c r="K51" s="65">
        <v>0</v>
      </c>
      <c r="L51" s="65">
        <v>0</v>
      </c>
      <c r="M51" s="65">
        <v>0</v>
      </c>
      <c r="N51" s="65">
        <v>146280</v>
      </c>
      <c r="O51" s="65">
        <v>0</v>
      </c>
      <c r="P51" s="65">
        <v>0</v>
      </c>
      <c r="Q51" s="65">
        <v>0</v>
      </c>
    </row>
    <row r="52" spans="1:17" ht="33.75" customHeight="1">
      <c r="A52" s="83" t="s">
        <v>312</v>
      </c>
      <c r="B52" s="83" t="s">
        <v>320</v>
      </c>
      <c r="C52" s="83" t="s">
        <v>325</v>
      </c>
      <c r="D52" s="85" t="s">
        <v>326</v>
      </c>
      <c r="E52" s="65">
        <v>25983774.22</v>
      </c>
      <c r="F52" s="65">
        <v>0</v>
      </c>
      <c r="G52" s="65">
        <v>0</v>
      </c>
      <c r="H52" s="65">
        <v>0</v>
      </c>
      <c r="I52" s="65">
        <v>0</v>
      </c>
      <c r="J52" s="65">
        <v>24940174.22</v>
      </c>
      <c r="K52" s="65">
        <v>500000</v>
      </c>
      <c r="L52" s="65">
        <v>0</v>
      </c>
      <c r="M52" s="65">
        <v>0</v>
      </c>
      <c r="N52" s="65">
        <v>543600</v>
      </c>
      <c r="O52" s="65">
        <v>0</v>
      </c>
      <c r="P52" s="65">
        <v>0</v>
      </c>
      <c r="Q52" s="65">
        <v>0</v>
      </c>
    </row>
    <row r="53" spans="1:17" ht="33.75" customHeight="1">
      <c r="A53" s="83" t="s">
        <v>312</v>
      </c>
      <c r="B53" s="83" t="s">
        <v>320</v>
      </c>
      <c r="C53" s="83" t="s">
        <v>325</v>
      </c>
      <c r="D53" s="85" t="s">
        <v>326</v>
      </c>
      <c r="E53" s="65">
        <v>1500000</v>
      </c>
      <c r="F53" s="65">
        <v>0</v>
      </c>
      <c r="G53" s="65">
        <v>0</v>
      </c>
      <c r="H53" s="65">
        <v>0</v>
      </c>
      <c r="I53" s="65">
        <v>0</v>
      </c>
      <c r="J53" s="65">
        <v>200000</v>
      </c>
      <c r="K53" s="65">
        <v>0</v>
      </c>
      <c r="L53" s="65">
        <v>0</v>
      </c>
      <c r="M53" s="65">
        <v>0</v>
      </c>
      <c r="N53" s="65">
        <v>1300000</v>
      </c>
      <c r="O53" s="65">
        <v>0</v>
      </c>
      <c r="P53" s="65">
        <v>0</v>
      </c>
      <c r="Q53" s="65">
        <v>0</v>
      </c>
    </row>
    <row r="54" spans="1:17" ht="33.75" customHeight="1">
      <c r="A54" s="83" t="s">
        <v>312</v>
      </c>
      <c r="B54" s="83" t="s">
        <v>320</v>
      </c>
      <c r="C54" s="83" t="s">
        <v>325</v>
      </c>
      <c r="D54" s="85" t="s">
        <v>326</v>
      </c>
      <c r="E54" s="65">
        <v>24146883.72</v>
      </c>
      <c r="F54" s="65">
        <v>0</v>
      </c>
      <c r="G54" s="65">
        <v>0</v>
      </c>
      <c r="H54" s="65">
        <v>0</v>
      </c>
      <c r="I54" s="65">
        <v>0</v>
      </c>
      <c r="J54" s="65">
        <v>21960403.72</v>
      </c>
      <c r="K54" s="65">
        <v>150000</v>
      </c>
      <c r="L54" s="65">
        <v>0</v>
      </c>
      <c r="M54" s="65">
        <v>0</v>
      </c>
      <c r="N54" s="65">
        <v>36480</v>
      </c>
      <c r="O54" s="65">
        <v>0</v>
      </c>
      <c r="P54" s="65">
        <v>2000000</v>
      </c>
      <c r="Q54" s="65">
        <v>0</v>
      </c>
    </row>
    <row r="55" spans="1:17" ht="33.75" customHeight="1">
      <c r="A55" s="83" t="s">
        <v>312</v>
      </c>
      <c r="B55" s="83" t="s">
        <v>320</v>
      </c>
      <c r="C55" s="83" t="s">
        <v>325</v>
      </c>
      <c r="D55" s="85" t="s">
        <v>326</v>
      </c>
      <c r="E55" s="65">
        <v>18734118</v>
      </c>
      <c r="F55" s="65">
        <v>0</v>
      </c>
      <c r="G55" s="65">
        <v>0</v>
      </c>
      <c r="H55" s="65">
        <v>0</v>
      </c>
      <c r="I55" s="65">
        <v>0</v>
      </c>
      <c r="J55" s="65">
        <v>18684438</v>
      </c>
      <c r="K55" s="65">
        <v>0</v>
      </c>
      <c r="L55" s="65">
        <v>0</v>
      </c>
      <c r="M55" s="65">
        <v>0</v>
      </c>
      <c r="N55" s="65">
        <v>49680</v>
      </c>
      <c r="O55" s="65">
        <v>0</v>
      </c>
      <c r="P55" s="65">
        <v>0</v>
      </c>
      <c r="Q55" s="65">
        <v>0</v>
      </c>
    </row>
    <row r="56" spans="1:17" ht="33.75" customHeight="1">
      <c r="A56" s="83" t="s">
        <v>312</v>
      </c>
      <c r="B56" s="83" t="s">
        <v>320</v>
      </c>
      <c r="C56" s="83" t="s">
        <v>317</v>
      </c>
      <c r="D56" s="85" t="s">
        <v>327</v>
      </c>
      <c r="E56" s="65">
        <v>12741631.22</v>
      </c>
      <c r="F56" s="65">
        <v>11696251.22</v>
      </c>
      <c r="G56" s="65">
        <v>1037100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8280</v>
      </c>
      <c r="O56" s="65">
        <v>0</v>
      </c>
      <c r="P56" s="65">
        <v>0</v>
      </c>
      <c r="Q56" s="65">
        <v>0</v>
      </c>
    </row>
    <row r="57" spans="1:17" ht="33.75" customHeight="1">
      <c r="A57" s="83" t="s">
        <v>312</v>
      </c>
      <c r="B57" s="83" t="s">
        <v>320</v>
      </c>
      <c r="C57" s="83" t="s">
        <v>317</v>
      </c>
      <c r="D57" s="85" t="s">
        <v>327</v>
      </c>
      <c r="E57" s="65">
        <v>13955700</v>
      </c>
      <c r="F57" s="65">
        <v>0</v>
      </c>
      <c r="G57" s="65">
        <v>0</v>
      </c>
      <c r="H57" s="65">
        <v>0</v>
      </c>
      <c r="I57" s="65">
        <v>0</v>
      </c>
      <c r="J57" s="65">
        <v>13955700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</row>
    <row r="58" spans="1:17" ht="33.75" customHeight="1">
      <c r="A58" s="83" t="s">
        <v>309</v>
      </c>
      <c r="B58" s="83" t="s">
        <v>323</v>
      </c>
      <c r="C58" s="83"/>
      <c r="D58" s="85" t="s">
        <v>328</v>
      </c>
      <c r="E58" s="65">
        <f aca="true" t="shared" si="4" ref="E58:Q58">SUM(E59:E60)</f>
        <v>17093260.84</v>
      </c>
      <c r="F58" s="65">
        <f t="shared" si="4"/>
        <v>0</v>
      </c>
      <c r="G58" s="65">
        <f t="shared" si="4"/>
        <v>0</v>
      </c>
      <c r="H58" s="65">
        <f t="shared" si="4"/>
        <v>0</v>
      </c>
      <c r="I58" s="65">
        <f t="shared" si="4"/>
        <v>0</v>
      </c>
      <c r="J58" s="65">
        <f t="shared" si="4"/>
        <v>14539460.84</v>
      </c>
      <c r="K58" s="65">
        <f t="shared" si="4"/>
        <v>2420000</v>
      </c>
      <c r="L58" s="65">
        <f t="shared" si="4"/>
        <v>0</v>
      </c>
      <c r="M58" s="65">
        <f t="shared" si="4"/>
        <v>0</v>
      </c>
      <c r="N58" s="65">
        <f t="shared" si="4"/>
        <v>133800</v>
      </c>
      <c r="O58" s="65">
        <f t="shared" si="4"/>
        <v>0</v>
      </c>
      <c r="P58" s="65">
        <f t="shared" si="4"/>
        <v>0</v>
      </c>
      <c r="Q58" s="65">
        <f t="shared" si="4"/>
        <v>0</v>
      </c>
    </row>
    <row r="59" spans="1:17" ht="33.75" customHeight="1">
      <c r="A59" s="83" t="s">
        <v>312</v>
      </c>
      <c r="B59" s="83" t="s">
        <v>329</v>
      </c>
      <c r="C59" s="83" t="s">
        <v>315</v>
      </c>
      <c r="D59" s="85" t="s">
        <v>330</v>
      </c>
      <c r="E59" s="65">
        <v>16003260.84</v>
      </c>
      <c r="F59" s="65">
        <v>0</v>
      </c>
      <c r="G59" s="65">
        <v>0</v>
      </c>
      <c r="H59" s="65">
        <v>0</v>
      </c>
      <c r="I59" s="65">
        <v>0</v>
      </c>
      <c r="J59" s="65">
        <v>13539460.84</v>
      </c>
      <c r="K59" s="65">
        <v>2420000</v>
      </c>
      <c r="L59" s="65">
        <v>0</v>
      </c>
      <c r="M59" s="65">
        <v>0</v>
      </c>
      <c r="N59" s="65">
        <v>43800</v>
      </c>
      <c r="O59" s="65">
        <v>0</v>
      </c>
      <c r="P59" s="65">
        <v>0</v>
      </c>
      <c r="Q59" s="65">
        <v>0</v>
      </c>
    </row>
    <row r="60" spans="1:17" ht="33.75" customHeight="1">
      <c r="A60" s="83" t="s">
        <v>312</v>
      </c>
      <c r="B60" s="83" t="s">
        <v>329</v>
      </c>
      <c r="C60" s="83" t="s">
        <v>315</v>
      </c>
      <c r="D60" s="85" t="s">
        <v>330</v>
      </c>
      <c r="E60" s="65">
        <v>1090000</v>
      </c>
      <c r="F60" s="65">
        <v>0</v>
      </c>
      <c r="G60" s="65">
        <v>0</v>
      </c>
      <c r="H60" s="65">
        <v>0</v>
      </c>
      <c r="I60" s="65">
        <v>0</v>
      </c>
      <c r="J60" s="65">
        <v>1000000</v>
      </c>
      <c r="K60" s="65">
        <v>0</v>
      </c>
      <c r="L60" s="65">
        <v>0</v>
      </c>
      <c r="M60" s="65">
        <v>0</v>
      </c>
      <c r="N60" s="65">
        <v>90000</v>
      </c>
      <c r="O60" s="65">
        <v>0</v>
      </c>
      <c r="P60" s="65">
        <v>0</v>
      </c>
      <c r="Q60" s="65">
        <v>0</v>
      </c>
    </row>
    <row r="61" spans="1:17" ht="33.75" customHeight="1">
      <c r="A61" s="83" t="s">
        <v>309</v>
      </c>
      <c r="B61" s="83" t="s">
        <v>325</v>
      </c>
      <c r="C61" s="83"/>
      <c r="D61" s="85" t="s">
        <v>331</v>
      </c>
      <c r="E61" s="65">
        <f aca="true" t="shared" si="5" ref="E61:Q61">E62</f>
        <v>320000</v>
      </c>
      <c r="F61" s="65">
        <f t="shared" si="5"/>
        <v>0</v>
      </c>
      <c r="G61" s="65">
        <f t="shared" si="5"/>
        <v>0</v>
      </c>
      <c r="H61" s="65">
        <f t="shared" si="5"/>
        <v>0</v>
      </c>
      <c r="I61" s="65">
        <f t="shared" si="5"/>
        <v>0</v>
      </c>
      <c r="J61" s="65">
        <f t="shared" si="5"/>
        <v>320000</v>
      </c>
      <c r="K61" s="65">
        <f t="shared" si="5"/>
        <v>0</v>
      </c>
      <c r="L61" s="65">
        <f t="shared" si="5"/>
        <v>0</v>
      </c>
      <c r="M61" s="65">
        <f t="shared" si="5"/>
        <v>0</v>
      </c>
      <c r="N61" s="65">
        <f t="shared" si="5"/>
        <v>0</v>
      </c>
      <c r="O61" s="65">
        <f t="shared" si="5"/>
        <v>0</v>
      </c>
      <c r="P61" s="65">
        <f t="shared" si="5"/>
        <v>0</v>
      </c>
      <c r="Q61" s="65">
        <f t="shared" si="5"/>
        <v>0</v>
      </c>
    </row>
    <row r="62" spans="1:17" ht="33.75" customHeight="1">
      <c r="A62" s="83" t="s">
        <v>312</v>
      </c>
      <c r="B62" s="83" t="s">
        <v>332</v>
      </c>
      <c r="C62" s="83" t="s">
        <v>323</v>
      </c>
      <c r="D62" s="85" t="s">
        <v>333</v>
      </c>
      <c r="E62" s="65">
        <v>320000</v>
      </c>
      <c r="F62" s="65">
        <v>0</v>
      </c>
      <c r="G62" s="65">
        <v>0</v>
      </c>
      <c r="H62" s="65">
        <v>0</v>
      </c>
      <c r="I62" s="65">
        <v>0</v>
      </c>
      <c r="J62" s="65">
        <v>320000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</row>
    <row r="63" spans="1:17" ht="33.75" customHeight="1">
      <c r="A63" s="83" t="s">
        <v>309</v>
      </c>
      <c r="B63" s="83" t="s">
        <v>334</v>
      </c>
      <c r="C63" s="83"/>
      <c r="D63" s="85" t="s">
        <v>335</v>
      </c>
      <c r="E63" s="65">
        <f aca="true" t="shared" si="6" ref="E63:Q63">E64</f>
        <v>7930000</v>
      </c>
      <c r="F63" s="65">
        <f t="shared" si="6"/>
        <v>0</v>
      </c>
      <c r="G63" s="65">
        <f t="shared" si="6"/>
        <v>0</v>
      </c>
      <c r="H63" s="65">
        <f t="shared" si="6"/>
        <v>0</v>
      </c>
      <c r="I63" s="65">
        <f t="shared" si="6"/>
        <v>0</v>
      </c>
      <c r="J63" s="65">
        <f t="shared" si="6"/>
        <v>7930000</v>
      </c>
      <c r="K63" s="65">
        <f t="shared" si="6"/>
        <v>0</v>
      </c>
      <c r="L63" s="65">
        <f t="shared" si="6"/>
        <v>0</v>
      </c>
      <c r="M63" s="65">
        <f t="shared" si="6"/>
        <v>0</v>
      </c>
      <c r="N63" s="65">
        <f t="shared" si="6"/>
        <v>0</v>
      </c>
      <c r="O63" s="65">
        <f t="shared" si="6"/>
        <v>0</v>
      </c>
      <c r="P63" s="65">
        <f t="shared" si="6"/>
        <v>0</v>
      </c>
      <c r="Q63" s="65">
        <f t="shared" si="6"/>
        <v>0</v>
      </c>
    </row>
    <row r="64" spans="1:17" ht="33.75" customHeight="1">
      <c r="A64" s="83" t="s">
        <v>312</v>
      </c>
      <c r="B64" s="83" t="s">
        <v>336</v>
      </c>
      <c r="C64" s="83" t="s">
        <v>317</v>
      </c>
      <c r="D64" s="85" t="s">
        <v>337</v>
      </c>
      <c r="E64" s="65">
        <v>7930000</v>
      </c>
      <c r="F64" s="65">
        <v>0</v>
      </c>
      <c r="G64" s="65">
        <v>0</v>
      </c>
      <c r="H64" s="65">
        <v>0</v>
      </c>
      <c r="I64" s="65">
        <v>0</v>
      </c>
      <c r="J64" s="65">
        <v>7930000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</row>
    <row r="65" spans="1:17" ht="33.75" customHeight="1">
      <c r="A65" s="83" t="s">
        <v>309</v>
      </c>
      <c r="B65" s="83" t="s">
        <v>317</v>
      </c>
      <c r="C65" s="83"/>
      <c r="D65" s="85" t="s">
        <v>338</v>
      </c>
      <c r="E65" s="65">
        <f aca="true" t="shared" si="7" ref="E65:Q65">E66</f>
        <v>2152587.12</v>
      </c>
      <c r="F65" s="65">
        <f t="shared" si="7"/>
        <v>0</v>
      </c>
      <c r="G65" s="65">
        <f t="shared" si="7"/>
        <v>0</v>
      </c>
      <c r="H65" s="65">
        <f t="shared" si="7"/>
        <v>0</v>
      </c>
      <c r="I65" s="65">
        <f t="shared" si="7"/>
        <v>0</v>
      </c>
      <c r="J65" s="65">
        <f t="shared" si="7"/>
        <v>2145987.12</v>
      </c>
      <c r="K65" s="65">
        <f t="shared" si="7"/>
        <v>0</v>
      </c>
      <c r="L65" s="65">
        <f t="shared" si="7"/>
        <v>0</v>
      </c>
      <c r="M65" s="65">
        <f t="shared" si="7"/>
        <v>0</v>
      </c>
      <c r="N65" s="65">
        <f t="shared" si="7"/>
        <v>6600</v>
      </c>
      <c r="O65" s="65">
        <f t="shared" si="7"/>
        <v>0</v>
      </c>
      <c r="P65" s="65">
        <f t="shared" si="7"/>
        <v>0</v>
      </c>
      <c r="Q65" s="65">
        <f t="shared" si="7"/>
        <v>0</v>
      </c>
    </row>
    <row r="66" spans="1:17" ht="33.75" customHeight="1">
      <c r="A66" s="83" t="s">
        <v>312</v>
      </c>
      <c r="B66" s="83" t="s">
        <v>339</v>
      </c>
      <c r="C66" s="83" t="s">
        <v>317</v>
      </c>
      <c r="D66" s="85" t="s">
        <v>340</v>
      </c>
      <c r="E66" s="65">
        <v>2152587.12</v>
      </c>
      <c r="F66" s="65">
        <v>0</v>
      </c>
      <c r="G66" s="65">
        <v>0</v>
      </c>
      <c r="H66" s="65">
        <v>0</v>
      </c>
      <c r="I66" s="65">
        <v>0</v>
      </c>
      <c r="J66" s="65">
        <v>2145987.12</v>
      </c>
      <c r="K66" s="65">
        <v>0</v>
      </c>
      <c r="L66" s="65">
        <v>0</v>
      </c>
      <c r="M66" s="65">
        <v>0</v>
      </c>
      <c r="N66" s="65">
        <v>6600</v>
      </c>
      <c r="O66" s="65">
        <v>0</v>
      </c>
      <c r="P66" s="65">
        <v>0</v>
      </c>
      <c r="Q66" s="65">
        <v>0</v>
      </c>
    </row>
    <row r="67" spans="1:17" ht="33.75" customHeight="1">
      <c r="A67" s="83" t="s">
        <v>341</v>
      </c>
      <c r="B67" s="83"/>
      <c r="C67" s="83"/>
      <c r="D67" s="85" t="s">
        <v>342</v>
      </c>
      <c r="E67" s="65">
        <f aca="true" t="shared" si="8" ref="E67:Q67">E68+E93</f>
        <v>26958873.599999998</v>
      </c>
      <c r="F67" s="65">
        <f t="shared" si="8"/>
        <v>0</v>
      </c>
      <c r="G67" s="65">
        <f t="shared" si="8"/>
        <v>0</v>
      </c>
      <c r="H67" s="65">
        <f t="shared" si="8"/>
        <v>0</v>
      </c>
      <c r="I67" s="65">
        <f t="shared" si="8"/>
        <v>0</v>
      </c>
      <c r="J67" s="65">
        <f t="shared" si="8"/>
        <v>26787033.599999998</v>
      </c>
      <c r="K67" s="65">
        <f t="shared" si="8"/>
        <v>0</v>
      </c>
      <c r="L67" s="65">
        <f t="shared" si="8"/>
        <v>0</v>
      </c>
      <c r="M67" s="65">
        <f t="shared" si="8"/>
        <v>0</v>
      </c>
      <c r="N67" s="65">
        <f t="shared" si="8"/>
        <v>171840</v>
      </c>
      <c r="O67" s="65">
        <f t="shared" si="8"/>
        <v>0</v>
      </c>
      <c r="P67" s="65">
        <f t="shared" si="8"/>
        <v>0</v>
      </c>
      <c r="Q67" s="65">
        <f t="shared" si="8"/>
        <v>0</v>
      </c>
    </row>
    <row r="68" spans="1:17" ht="33.75" customHeight="1">
      <c r="A68" s="83" t="s">
        <v>343</v>
      </c>
      <c r="B68" s="83" t="s">
        <v>344</v>
      </c>
      <c r="C68" s="83"/>
      <c r="D68" s="85" t="s">
        <v>345</v>
      </c>
      <c r="E68" s="65">
        <f aca="true" t="shared" si="9" ref="E68:Q68">SUM(E69:E92)</f>
        <v>26787033.599999998</v>
      </c>
      <c r="F68" s="65">
        <f t="shared" si="9"/>
        <v>0</v>
      </c>
      <c r="G68" s="65">
        <f t="shared" si="9"/>
        <v>0</v>
      </c>
      <c r="H68" s="65">
        <f t="shared" si="9"/>
        <v>0</v>
      </c>
      <c r="I68" s="65">
        <f t="shared" si="9"/>
        <v>0</v>
      </c>
      <c r="J68" s="65">
        <f t="shared" si="9"/>
        <v>26787033.599999998</v>
      </c>
      <c r="K68" s="65">
        <f t="shared" si="9"/>
        <v>0</v>
      </c>
      <c r="L68" s="65">
        <f t="shared" si="9"/>
        <v>0</v>
      </c>
      <c r="M68" s="65">
        <f t="shared" si="9"/>
        <v>0</v>
      </c>
      <c r="N68" s="65">
        <f t="shared" si="9"/>
        <v>0</v>
      </c>
      <c r="O68" s="65">
        <f t="shared" si="9"/>
        <v>0</v>
      </c>
      <c r="P68" s="65">
        <f t="shared" si="9"/>
        <v>0</v>
      </c>
      <c r="Q68" s="65">
        <f t="shared" si="9"/>
        <v>0</v>
      </c>
    </row>
    <row r="69" spans="1:17" ht="33.75" customHeight="1">
      <c r="A69" s="83" t="s">
        <v>346</v>
      </c>
      <c r="B69" s="83" t="s">
        <v>347</v>
      </c>
      <c r="C69" s="83" t="s">
        <v>344</v>
      </c>
      <c r="D69" s="85" t="s">
        <v>348</v>
      </c>
      <c r="E69" s="65">
        <v>2266533.12</v>
      </c>
      <c r="F69" s="65">
        <v>0</v>
      </c>
      <c r="G69" s="65">
        <v>0</v>
      </c>
      <c r="H69" s="65">
        <v>0</v>
      </c>
      <c r="I69" s="65">
        <v>0</v>
      </c>
      <c r="J69" s="65">
        <v>2266533.12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</row>
    <row r="70" spans="1:17" ht="33.75" customHeight="1">
      <c r="A70" s="83" t="s">
        <v>346</v>
      </c>
      <c r="B70" s="83" t="s">
        <v>347</v>
      </c>
      <c r="C70" s="83" t="s">
        <v>344</v>
      </c>
      <c r="D70" s="85" t="s">
        <v>348</v>
      </c>
      <c r="E70" s="65">
        <v>2176312.32</v>
      </c>
      <c r="F70" s="65">
        <v>0</v>
      </c>
      <c r="G70" s="65">
        <v>0</v>
      </c>
      <c r="H70" s="65">
        <v>0</v>
      </c>
      <c r="I70" s="65">
        <v>0</v>
      </c>
      <c r="J70" s="65">
        <v>2176312.32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</row>
    <row r="71" spans="1:17" ht="33.75" customHeight="1">
      <c r="A71" s="83" t="s">
        <v>346</v>
      </c>
      <c r="B71" s="83" t="s">
        <v>347</v>
      </c>
      <c r="C71" s="83" t="s">
        <v>344</v>
      </c>
      <c r="D71" s="85" t="s">
        <v>348</v>
      </c>
      <c r="E71" s="65">
        <v>510389.76</v>
      </c>
      <c r="F71" s="65">
        <v>0</v>
      </c>
      <c r="G71" s="65">
        <v>0</v>
      </c>
      <c r="H71" s="65">
        <v>0</v>
      </c>
      <c r="I71" s="65">
        <v>0</v>
      </c>
      <c r="J71" s="65">
        <v>510389.76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</row>
    <row r="72" spans="1:17" ht="33.75" customHeight="1">
      <c r="A72" s="83" t="s">
        <v>346</v>
      </c>
      <c r="B72" s="83" t="s">
        <v>347</v>
      </c>
      <c r="C72" s="83" t="s">
        <v>344</v>
      </c>
      <c r="D72" s="85" t="s">
        <v>348</v>
      </c>
      <c r="E72" s="65">
        <v>513667.2</v>
      </c>
      <c r="F72" s="65">
        <v>0</v>
      </c>
      <c r="G72" s="65">
        <v>0</v>
      </c>
      <c r="H72" s="65">
        <v>0</v>
      </c>
      <c r="I72" s="65">
        <v>0</v>
      </c>
      <c r="J72" s="65">
        <v>513667.2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</row>
    <row r="73" spans="1:17" ht="33.75" customHeight="1">
      <c r="A73" s="83" t="s">
        <v>346</v>
      </c>
      <c r="B73" s="83" t="s">
        <v>347</v>
      </c>
      <c r="C73" s="83" t="s">
        <v>344</v>
      </c>
      <c r="D73" s="85" t="s">
        <v>348</v>
      </c>
      <c r="E73" s="65">
        <v>1105864.32</v>
      </c>
      <c r="F73" s="65">
        <v>0</v>
      </c>
      <c r="G73" s="65">
        <v>0</v>
      </c>
      <c r="H73" s="65">
        <v>0</v>
      </c>
      <c r="I73" s="65">
        <v>0</v>
      </c>
      <c r="J73" s="65">
        <v>1105864.32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</row>
    <row r="74" spans="1:17" ht="33.75" customHeight="1">
      <c r="A74" s="83" t="s">
        <v>346</v>
      </c>
      <c r="B74" s="83" t="s">
        <v>347</v>
      </c>
      <c r="C74" s="83" t="s">
        <v>344</v>
      </c>
      <c r="D74" s="85" t="s">
        <v>348</v>
      </c>
      <c r="E74" s="65">
        <v>551769.6</v>
      </c>
      <c r="F74" s="65">
        <v>0</v>
      </c>
      <c r="G74" s="65">
        <v>0</v>
      </c>
      <c r="H74" s="65">
        <v>0</v>
      </c>
      <c r="I74" s="65">
        <v>0</v>
      </c>
      <c r="J74" s="65">
        <v>551769.6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</row>
    <row r="75" spans="1:17" ht="33.75" customHeight="1">
      <c r="A75" s="83" t="s">
        <v>346</v>
      </c>
      <c r="B75" s="83" t="s">
        <v>347</v>
      </c>
      <c r="C75" s="83" t="s">
        <v>344</v>
      </c>
      <c r="D75" s="85" t="s">
        <v>348</v>
      </c>
      <c r="E75" s="65">
        <v>579882.24</v>
      </c>
      <c r="F75" s="65">
        <v>0</v>
      </c>
      <c r="G75" s="65">
        <v>0</v>
      </c>
      <c r="H75" s="65">
        <v>0</v>
      </c>
      <c r="I75" s="65">
        <v>0</v>
      </c>
      <c r="J75" s="65">
        <v>579882.24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</row>
    <row r="76" spans="1:17" ht="33.75" customHeight="1">
      <c r="A76" s="83" t="s">
        <v>346</v>
      </c>
      <c r="B76" s="83" t="s">
        <v>347</v>
      </c>
      <c r="C76" s="83" t="s">
        <v>344</v>
      </c>
      <c r="D76" s="85" t="s">
        <v>348</v>
      </c>
      <c r="E76" s="65">
        <v>1219635.84</v>
      </c>
      <c r="F76" s="65">
        <v>0</v>
      </c>
      <c r="G76" s="65">
        <v>0</v>
      </c>
      <c r="H76" s="65">
        <v>0</v>
      </c>
      <c r="I76" s="65">
        <v>0</v>
      </c>
      <c r="J76" s="65">
        <v>1219635.84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</row>
    <row r="77" spans="1:17" ht="33.75" customHeight="1">
      <c r="A77" s="83" t="s">
        <v>346</v>
      </c>
      <c r="B77" s="83" t="s">
        <v>347</v>
      </c>
      <c r="C77" s="83" t="s">
        <v>344</v>
      </c>
      <c r="D77" s="85" t="s">
        <v>348</v>
      </c>
      <c r="E77" s="65">
        <v>1846934.4</v>
      </c>
      <c r="F77" s="65">
        <v>0</v>
      </c>
      <c r="G77" s="65">
        <v>0</v>
      </c>
      <c r="H77" s="65">
        <v>0</v>
      </c>
      <c r="I77" s="65">
        <v>0</v>
      </c>
      <c r="J77" s="65">
        <v>1846934.4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</row>
    <row r="78" spans="1:17" ht="33.75" customHeight="1">
      <c r="A78" s="83" t="s">
        <v>346</v>
      </c>
      <c r="B78" s="83" t="s">
        <v>347</v>
      </c>
      <c r="C78" s="83" t="s">
        <v>344</v>
      </c>
      <c r="D78" s="85" t="s">
        <v>348</v>
      </c>
      <c r="E78" s="65">
        <v>3346669.44</v>
      </c>
      <c r="F78" s="65">
        <v>0</v>
      </c>
      <c r="G78" s="65">
        <v>0</v>
      </c>
      <c r="H78" s="65">
        <v>0</v>
      </c>
      <c r="I78" s="65">
        <v>0</v>
      </c>
      <c r="J78" s="65">
        <v>3346669.44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</row>
    <row r="79" spans="1:17" ht="33.75" customHeight="1">
      <c r="A79" s="83" t="s">
        <v>346</v>
      </c>
      <c r="B79" s="83" t="s">
        <v>347</v>
      </c>
      <c r="C79" s="83" t="s">
        <v>344</v>
      </c>
      <c r="D79" s="85" t="s">
        <v>348</v>
      </c>
      <c r="E79" s="65">
        <v>1040728.32</v>
      </c>
      <c r="F79" s="65">
        <v>0</v>
      </c>
      <c r="G79" s="65">
        <v>0</v>
      </c>
      <c r="H79" s="65">
        <v>0</v>
      </c>
      <c r="I79" s="65">
        <v>0</v>
      </c>
      <c r="J79" s="65">
        <v>1040728.32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</row>
    <row r="80" spans="1:17" ht="33.75" customHeight="1">
      <c r="A80" s="83" t="s">
        <v>346</v>
      </c>
      <c r="B80" s="83" t="s">
        <v>347</v>
      </c>
      <c r="C80" s="83" t="s">
        <v>344</v>
      </c>
      <c r="D80" s="85" t="s">
        <v>348</v>
      </c>
      <c r="E80" s="65">
        <v>702579.84</v>
      </c>
      <c r="F80" s="65">
        <v>0</v>
      </c>
      <c r="G80" s="65">
        <v>0</v>
      </c>
      <c r="H80" s="65">
        <v>0</v>
      </c>
      <c r="I80" s="65">
        <v>0</v>
      </c>
      <c r="J80" s="65">
        <v>702579.84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</row>
    <row r="81" spans="1:17" ht="33.75" customHeight="1">
      <c r="A81" s="83" t="s">
        <v>346</v>
      </c>
      <c r="B81" s="83" t="s">
        <v>347</v>
      </c>
      <c r="C81" s="83" t="s">
        <v>344</v>
      </c>
      <c r="D81" s="85" t="s">
        <v>348</v>
      </c>
      <c r="E81" s="65">
        <v>324443.52</v>
      </c>
      <c r="F81" s="65">
        <v>0</v>
      </c>
      <c r="G81" s="65">
        <v>0</v>
      </c>
      <c r="H81" s="65">
        <v>0</v>
      </c>
      <c r="I81" s="65">
        <v>0</v>
      </c>
      <c r="J81" s="65">
        <v>324443.52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</row>
    <row r="82" spans="1:17" ht="33.75" customHeight="1">
      <c r="A82" s="83" t="s">
        <v>346</v>
      </c>
      <c r="B82" s="83" t="s">
        <v>347</v>
      </c>
      <c r="C82" s="83" t="s">
        <v>344</v>
      </c>
      <c r="D82" s="85" t="s">
        <v>348</v>
      </c>
      <c r="E82" s="65">
        <v>303179.52</v>
      </c>
      <c r="F82" s="65">
        <v>0</v>
      </c>
      <c r="G82" s="65">
        <v>0</v>
      </c>
      <c r="H82" s="65">
        <v>0</v>
      </c>
      <c r="I82" s="65">
        <v>0</v>
      </c>
      <c r="J82" s="65">
        <v>303179.52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</row>
    <row r="83" spans="1:17" ht="33.75" customHeight="1">
      <c r="A83" s="83" t="s">
        <v>346</v>
      </c>
      <c r="B83" s="83" t="s">
        <v>347</v>
      </c>
      <c r="C83" s="83" t="s">
        <v>344</v>
      </c>
      <c r="D83" s="85" t="s">
        <v>348</v>
      </c>
      <c r="E83" s="65">
        <v>1327418.88</v>
      </c>
      <c r="F83" s="65">
        <v>0</v>
      </c>
      <c r="G83" s="65">
        <v>0</v>
      </c>
      <c r="H83" s="65">
        <v>0</v>
      </c>
      <c r="I83" s="65">
        <v>0</v>
      </c>
      <c r="J83" s="65">
        <v>1327418.88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</row>
    <row r="84" spans="1:17" ht="33.75" customHeight="1">
      <c r="A84" s="83" t="s">
        <v>346</v>
      </c>
      <c r="B84" s="83" t="s">
        <v>347</v>
      </c>
      <c r="C84" s="83" t="s">
        <v>344</v>
      </c>
      <c r="D84" s="85" t="s">
        <v>348</v>
      </c>
      <c r="E84" s="65">
        <v>704246.4</v>
      </c>
      <c r="F84" s="65">
        <v>0</v>
      </c>
      <c r="G84" s="65">
        <v>0</v>
      </c>
      <c r="H84" s="65">
        <v>0</v>
      </c>
      <c r="I84" s="65">
        <v>0</v>
      </c>
      <c r="J84" s="65">
        <v>704246.4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</row>
    <row r="85" spans="1:17" ht="33.75" customHeight="1">
      <c r="A85" s="83" t="s">
        <v>346</v>
      </c>
      <c r="B85" s="83" t="s">
        <v>347</v>
      </c>
      <c r="C85" s="83" t="s">
        <v>344</v>
      </c>
      <c r="D85" s="85" t="s">
        <v>348</v>
      </c>
      <c r="E85" s="65">
        <v>370542.72</v>
      </c>
      <c r="F85" s="65">
        <v>0</v>
      </c>
      <c r="G85" s="65">
        <v>0</v>
      </c>
      <c r="H85" s="65">
        <v>0</v>
      </c>
      <c r="I85" s="65">
        <v>0</v>
      </c>
      <c r="J85" s="65">
        <v>370542.72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</row>
    <row r="86" spans="1:17" ht="33.75" customHeight="1">
      <c r="A86" s="83" t="s">
        <v>346</v>
      </c>
      <c r="B86" s="83" t="s">
        <v>347</v>
      </c>
      <c r="C86" s="83" t="s">
        <v>344</v>
      </c>
      <c r="D86" s="85" t="s">
        <v>348</v>
      </c>
      <c r="E86" s="65">
        <v>456464.64</v>
      </c>
      <c r="F86" s="65">
        <v>0</v>
      </c>
      <c r="G86" s="65">
        <v>0</v>
      </c>
      <c r="H86" s="65">
        <v>0</v>
      </c>
      <c r="I86" s="65">
        <v>0</v>
      </c>
      <c r="J86" s="65">
        <v>456464.64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</row>
    <row r="87" spans="1:17" ht="33.75" customHeight="1">
      <c r="A87" s="83" t="s">
        <v>346</v>
      </c>
      <c r="B87" s="83" t="s">
        <v>347</v>
      </c>
      <c r="C87" s="83" t="s">
        <v>344</v>
      </c>
      <c r="D87" s="85" t="s">
        <v>348</v>
      </c>
      <c r="E87" s="65">
        <v>746106.24</v>
      </c>
      <c r="F87" s="65">
        <v>0</v>
      </c>
      <c r="G87" s="65">
        <v>0</v>
      </c>
      <c r="H87" s="65">
        <v>0</v>
      </c>
      <c r="I87" s="65">
        <v>0</v>
      </c>
      <c r="J87" s="65">
        <v>746106.24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</row>
    <row r="88" spans="1:17" ht="33.75" customHeight="1">
      <c r="A88" s="83" t="s">
        <v>346</v>
      </c>
      <c r="B88" s="83" t="s">
        <v>347</v>
      </c>
      <c r="C88" s="83" t="s">
        <v>344</v>
      </c>
      <c r="D88" s="85" t="s">
        <v>348</v>
      </c>
      <c r="E88" s="65">
        <v>885465.6</v>
      </c>
      <c r="F88" s="65">
        <v>0</v>
      </c>
      <c r="G88" s="65">
        <v>0</v>
      </c>
      <c r="H88" s="65">
        <v>0</v>
      </c>
      <c r="I88" s="65">
        <v>0</v>
      </c>
      <c r="J88" s="65">
        <v>885465.6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</row>
    <row r="89" spans="1:17" ht="33.75" customHeight="1">
      <c r="A89" s="83" t="s">
        <v>346</v>
      </c>
      <c r="B89" s="83" t="s">
        <v>347</v>
      </c>
      <c r="C89" s="83" t="s">
        <v>344</v>
      </c>
      <c r="D89" s="85" t="s">
        <v>348</v>
      </c>
      <c r="E89" s="65">
        <v>3637858.56</v>
      </c>
      <c r="F89" s="65">
        <v>0</v>
      </c>
      <c r="G89" s="65">
        <v>0</v>
      </c>
      <c r="H89" s="65">
        <v>0</v>
      </c>
      <c r="I89" s="65">
        <v>0</v>
      </c>
      <c r="J89" s="65">
        <v>3637858.56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</row>
    <row r="90" spans="1:17" ht="33.75" customHeight="1">
      <c r="A90" s="83" t="s">
        <v>346</v>
      </c>
      <c r="B90" s="83" t="s">
        <v>347</v>
      </c>
      <c r="C90" s="83" t="s">
        <v>344</v>
      </c>
      <c r="D90" s="85" t="s">
        <v>348</v>
      </c>
      <c r="E90" s="65">
        <v>796571.52</v>
      </c>
      <c r="F90" s="65">
        <v>0</v>
      </c>
      <c r="G90" s="65">
        <v>0</v>
      </c>
      <c r="H90" s="65">
        <v>0</v>
      </c>
      <c r="I90" s="65">
        <v>0</v>
      </c>
      <c r="J90" s="65">
        <v>796571.52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</row>
    <row r="91" spans="1:17" ht="33.75" customHeight="1">
      <c r="A91" s="83" t="s">
        <v>346</v>
      </c>
      <c r="B91" s="83" t="s">
        <v>347</v>
      </c>
      <c r="C91" s="83" t="s">
        <v>344</v>
      </c>
      <c r="D91" s="85" t="s">
        <v>348</v>
      </c>
      <c r="E91" s="65">
        <v>753033.6</v>
      </c>
      <c r="F91" s="65">
        <v>0</v>
      </c>
      <c r="G91" s="65">
        <v>0</v>
      </c>
      <c r="H91" s="65">
        <v>0</v>
      </c>
      <c r="I91" s="65">
        <v>0</v>
      </c>
      <c r="J91" s="65">
        <v>753033.6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</row>
    <row r="92" spans="1:17" ht="33.75" customHeight="1">
      <c r="A92" s="83" t="s">
        <v>346</v>
      </c>
      <c r="B92" s="83" t="s">
        <v>347</v>
      </c>
      <c r="C92" s="83" t="s">
        <v>344</v>
      </c>
      <c r="D92" s="85" t="s">
        <v>348</v>
      </c>
      <c r="E92" s="65">
        <v>620736</v>
      </c>
      <c r="F92" s="65">
        <v>0</v>
      </c>
      <c r="G92" s="65">
        <v>0</v>
      </c>
      <c r="H92" s="65">
        <v>0</v>
      </c>
      <c r="I92" s="65">
        <v>0</v>
      </c>
      <c r="J92" s="65">
        <v>620736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</row>
    <row r="93" spans="1:17" ht="33.75" customHeight="1">
      <c r="A93" s="83" t="s">
        <v>343</v>
      </c>
      <c r="B93" s="83" t="s">
        <v>351</v>
      </c>
      <c r="C93" s="83"/>
      <c r="D93" s="85" t="s">
        <v>352</v>
      </c>
      <c r="E93" s="65">
        <f aca="true" t="shared" si="10" ref="E93:Q93">E94</f>
        <v>171840</v>
      </c>
      <c r="F93" s="65">
        <f t="shared" si="10"/>
        <v>0</v>
      </c>
      <c r="G93" s="65">
        <f t="shared" si="10"/>
        <v>0</v>
      </c>
      <c r="H93" s="65">
        <f t="shared" si="10"/>
        <v>0</v>
      </c>
      <c r="I93" s="65">
        <f t="shared" si="10"/>
        <v>0</v>
      </c>
      <c r="J93" s="65">
        <f t="shared" si="10"/>
        <v>0</v>
      </c>
      <c r="K93" s="65">
        <f t="shared" si="10"/>
        <v>0</v>
      </c>
      <c r="L93" s="65">
        <f t="shared" si="10"/>
        <v>0</v>
      </c>
      <c r="M93" s="65">
        <f t="shared" si="10"/>
        <v>0</v>
      </c>
      <c r="N93" s="65">
        <f t="shared" si="10"/>
        <v>171840</v>
      </c>
      <c r="O93" s="65">
        <f t="shared" si="10"/>
        <v>0</v>
      </c>
      <c r="P93" s="65">
        <f t="shared" si="10"/>
        <v>0</v>
      </c>
      <c r="Q93" s="65">
        <f t="shared" si="10"/>
        <v>0</v>
      </c>
    </row>
    <row r="94" spans="1:17" ht="33.75" customHeight="1">
      <c r="A94" s="83" t="s">
        <v>346</v>
      </c>
      <c r="B94" s="83" t="s">
        <v>353</v>
      </c>
      <c r="C94" s="83" t="s">
        <v>310</v>
      </c>
      <c r="D94" s="85" t="s">
        <v>354</v>
      </c>
      <c r="E94" s="65">
        <v>171840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171840</v>
      </c>
      <c r="O94" s="65">
        <v>0</v>
      </c>
      <c r="P94" s="65">
        <v>0</v>
      </c>
      <c r="Q94" s="65">
        <v>0</v>
      </c>
    </row>
    <row r="95" spans="1:17" ht="33.75" customHeight="1">
      <c r="A95" s="83" t="s">
        <v>355</v>
      </c>
      <c r="B95" s="83"/>
      <c r="C95" s="83"/>
      <c r="D95" s="85" t="s">
        <v>356</v>
      </c>
      <c r="E95" s="65">
        <f aca="true" t="shared" si="11" ref="E95:Q95">E96</f>
        <v>18745275.2</v>
      </c>
      <c r="F95" s="65">
        <f t="shared" si="11"/>
        <v>0</v>
      </c>
      <c r="G95" s="65">
        <f t="shared" si="11"/>
        <v>0</v>
      </c>
      <c r="H95" s="65">
        <f t="shared" si="11"/>
        <v>0</v>
      </c>
      <c r="I95" s="65">
        <f t="shared" si="11"/>
        <v>0</v>
      </c>
      <c r="J95" s="65">
        <f t="shared" si="11"/>
        <v>18745275.2</v>
      </c>
      <c r="K95" s="65">
        <f t="shared" si="11"/>
        <v>0</v>
      </c>
      <c r="L95" s="65">
        <f t="shared" si="11"/>
        <v>0</v>
      </c>
      <c r="M95" s="65">
        <f t="shared" si="11"/>
        <v>0</v>
      </c>
      <c r="N95" s="65">
        <f t="shared" si="11"/>
        <v>0</v>
      </c>
      <c r="O95" s="65">
        <f t="shared" si="11"/>
        <v>0</v>
      </c>
      <c r="P95" s="65">
        <f t="shared" si="11"/>
        <v>0</v>
      </c>
      <c r="Q95" s="65">
        <f t="shared" si="11"/>
        <v>0</v>
      </c>
    </row>
    <row r="96" spans="1:17" ht="33.75" customHeight="1">
      <c r="A96" s="83" t="s">
        <v>357</v>
      </c>
      <c r="B96" s="83" t="s">
        <v>315</v>
      </c>
      <c r="C96" s="83"/>
      <c r="D96" s="85" t="s">
        <v>358</v>
      </c>
      <c r="E96" s="65">
        <f aca="true" t="shared" si="12" ref="E96:Q96">SUM(E97:E120)</f>
        <v>18745275.2</v>
      </c>
      <c r="F96" s="65">
        <f t="shared" si="12"/>
        <v>0</v>
      </c>
      <c r="G96" s="65">
        <f t="shared" si="12"/>
        <v>0</v>
      </c>
      <c r="H96" s="65">
        <f t="shared" si="12"/>
        <v>0</v>
      </c>
      <c r="I96" s="65">
        <f t="shared" si="12"/>
        <v>0</v>
      </c>
      <c r="J96" s="65">
        <f t="shared" si="12"/>
        <v>18745275.2</v>
      </c>
      <c r="K96" s="65">
        <f t="shared" si="12"/>
        <v>0</v>
      </c>
      <c r="L96" s="65">
        <f t="shared" si="12"/>
        <v>0</v>
      </c>
      <c r="M96" s="65">
        <f t="shared" si="12"/>
        <v>0</v>
      </c>
      <c r="N96" s="65">
        <f t="shared" si="12"/>
        <v>0</v>
      </c>
      <c r="O96" s="65">
        <f t="shared" si="12"/>
        <v>0</v>
      </c>
      <c r="P96" s="65">
        <f t="shared" si="12"/>
        <v>0</v>
      </c>
      <c r="Q96" s="65">
        <f t="shared" si="12"/>
        <v>0</v>
      </c>
    </row>
    <row r="97" spans="1:17" ht="33.75" customHeight="1">
      <c r="A97" s="83" t="s">
        <v>359</v>
      </c>
      <c r="B97" s="83" t="s">
        <v>320</v>
      </c>
      <c r="C97" s="83" t="s">
        <v>310</v>
      </c>
      <c r="D97" s="85" t="s">
        <v>360</v>
      </c>
      <c r="E97" s="65">
        <v>819398.24</v>
      </c>
      <c r="F97" s="65">
        <v>0</v>
      </c>
      <c r="G97" s="65">
        <v>0</v>
      </c>
      <c r="H97" s="65">
        <v>0</v>
      </c>
      <c r="I97" s="65">
        <v>0</v>
      </c>
      <c r="J97" s="65">
        <v>819398.24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</row>
    <row r="98" spans="1:17" ht="33.75" customHeight="1">
      <c r="A98" s="83" t="s">
        <v>359</v>
      </c>
      <c r="B98" s="83" t="s">
        <v>320</v>
      </c>
      <c r="C98" s="83" t="s">
        <v>310</v>
      </c>
      <c r="D98" s="85" t="s">
        <v>360</v>
      </c>
      <c r="E98" s="65">
        <v>526934.88</v>
      </c>
      <c r="F98" s="65">
        <v>0</v>
      </c>
      <c r="G98" s="65">
        <v>0</v>
      </c>
      <c r="H98" s="65">
        <v>0</v>
      </c>
      <c r="I98" s="65">
        <v>0</v>
      </c>
      <c r="J98" s="65">
        <v>526934.88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</row>
    <row r="99" spans="1:17" ht="33.75" customHeight="1">
      <c r="A99" s="83" t="s">
        <v>359</v>
      </c>
      <c r="B99" s="83" t="s">
        <v>320</v>
      </c>
      <c r="C99" s="83" t="s">
        <v>310</v>
      </c>
      <c r="D99" s="85" t="s">
        <v>360</v>
      </c>
      <c r="E99" s="65">
        <v>534775.2</v>
      </c>
      <c r="F99" s="65">
        <v>0</v>
      </c>
      <c r="G99" s="65">
        <v>0</v>
      </c>
      <c r="H99" s="65">
        <v>0</v>
      </c>
      <c r="I99" s="65">
        <v>0</v>
      </c>
      <c r="J99" s="65">
        <v>534775.2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</row>
    <row r="100" spans="1:17" ht="33.75" customHeight="1">
      <c r="A100" s="83" t="s">
        <v>359</v>
      </c>
      <c r="B100" s="83" t="s">
        <v>320</v>
      </c>
      <c r="C100" s="83" t="s">
        <v>310</v>
      </c>
      <c r="D100" s="85" t="s">
        <v>360</v>
      </c>
      <c r="E100" s="65">
        <v>1325200.8</v>
      </c>
      <c r="F100" s="65">
        <v>0</v>
      </c>
      <c r="G100" s="65">
        <v>0</v>
      </c>
      <c r="H100" s="65">
        <v>0</v>
      </c>
      <c r="I100" s="65">
        <v>0</v>
      </c>
      <c r="J100" s="65">
        <v>1325200.8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</row>
    <row r="101" spans="1:17" ht="33.75" customHeight="1">
      <c r="A101" s="83" t="s">
        <v>359</v>
      </c>
      <c r="B101" s="83" t="s">
        <v>320</v>
      </c>
      <c r="C101" s="83" t="s">
        <v>310</v>
      </c>
      <c r="D101" s="85" t="s">
        <v>360</v>
      </c>
      <c r="E101" s="65">
        <v>359250.4</v>
      </c>
      <c r="F101" s="65">
        <v>0</v>
      </c>
      <c r="G101" s="65">
        <v>0</v>
      </c>
      <c r="H101" s="65">
        <v>0</v>
      </c>
      <c r="I101" s="65">
        <v>0</v>
      </c>
      <c r="J101" s="65">
        <v>359250.4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</row>
    <row r="102" spans="1:17" ht="33.75" customHeight="1">
      <c r="A102" s="83" t="s">
        <v>359</v>
      </c>
      <c r="B102" s="83" t="s">
        <v>320</v>
      </c>
      <c r="C102" s="83" t="s">
        <v>310</v>
      </c>
      <c r="D102" s="85" t="s">
        <v>360</v>
      </c>
      <c r="E102" s="65">
        <v>404911.68</v>
      </c>
      <c r="F102" s="65">
        <v>0</v>
      </c>
      <c r="G102" s="65">
        <v>0</v>
      </c>
      <c r="H102" s="65">
        <v>0</v>
      </c>
      <c r="I102" s="65">
        <v>0</v>
      </c>
      <c r="J102" s="65">
        <v>404911.68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</row>
    <row r="103" spans="1:17" ht="33.75" customHeight="1">
      <c r="A103" s="83" t="s">
        <v>359</v>
      </c>
      <c r="B103" s="83" t="s">
        <v>320</v>
      </c>
      <c r="C103" s="83" t="s">
        <v>310</v>
      </c>
      <c r="D103" s="85" t="s">
        <v>360</v>
      </c>
      <c r="E103" s="65">
        <v>528184.8</v>
      </c>
      <c r="F103" s="65">
        <v>0</v>
      </c>
      <c r="G103" s="65">
        <v>0</v>
      </c>
      <c r="H103" s="65">
        <v>0</v>
      </c>
      <c r="I103" s="65">
        <v>0</v>
      </c>
      <c r="J103" s="65">
        <v>528184.8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</row>
    <row r="104" spans="1:17" ht="33.75" customHeight="1">
      <c r="A104" s="83" t="s">
        <v>359</v>
      </c>
      <c r="B104" s="83" t="s">
        <v>320</v>
      </c>
      <c r="C104" s="83" t="s">
        <v>310</v>
      </c>
      <c r="D104" s="85" t="s">
        <v>360</v>
      </c>
      <c r="E104" s="65">
        <v>894726.88</v>
      </c>
      <c r="F104" s="65">
        <v>0</v>
      </c>
      <c r="G104" s="65">
        <v>0</v>
      </c>
      <c r="H104" s="65">
        <v>0</v>
      </c>
      <c r="I104" s="65">
        <v>0</v>
      </c>
      <c r="J104" s="65">
        <v>894726.88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</row>
    <row r="105" spans="1:17" ht="33.75" customHeight="1">
      <c r="A105" s="83" t="s">
        <v>359</v>
      </c>
      <c r="B105" s="83" t="s">
        <v>320</v>
      </c>
      <c r="C105" s="83" t="s">
        <v>310</v>
      </c>
      <c r="D105" s="85" t="s">
        <v>360</v>
      </c>
      <c r="E105" s="65">
        <v>352792.32</v>
      </c>
      <c r="F105" s="65">
        <v>0</v>
      </c>
      <c r="G105" s="65">
        <v>0</v>
      </c>
      <c r="H105" s="65">
        <v>0</v>
      </c>
      <c r="I105" s="65">
        <v>0</v>
      </c>
      <c r="J105" s="65">
        <v>352792.32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</row>
    <row r="106" spans="1:17" ht="33.75" customHeight="1">
      <c r="A106" s="83" t="s">
        <v>359</v>
      </c>
      <c r="B106" s="83" t="s">
        <v>320</v>
      </c>
      <c r="C106" s="83" t="s">
        <v>310</v>
      </c>
      <c r="D106" s="85" t="s">
        <v>360</v>
      </c>
      <c r="E106" s="65">
        <v>1659899.84</v>
      </c>
      <c r="F106" s="65">
        <v>0</v>
      </c>
      <c r="G106" s="65">
        <v>0</v>
      </c>
      <c r="H106" s="65">
        <v>0</v>
      </c>
      <c r="I106" s="65">
        <v>0</v>
      </c>
      <c r="J106" s="65">
        <v>1659899.84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</row>
    <row r="107" spans="1:17" ht="33.75" customHeight="1">
      <c r="A107" s="83" t="s">
        <v>359</v>
      </c>
      <c r="B107" s="83" t="s">
        <v>320</v>
      </c>
      <c r="C107" s="83" t="s">
        <v>310</v>
      </c>
      <c r="D107" s="85" t="s">
        <v>360</v>
      </c>
      <c r="E107" s="65">
        <v>243332.64</v>
      </c>
      <c r="F107" s="65">
        <v>0</v>
      </c>
      <c r="G107" s="65">
        <v>0</v>
      </c>
      <c r="H107" s="65">
        <v>0</v>
      </c>
      <c r="I107" s="65">
        <v>0</v>
      </c>
      <c r="J107" s="65">
        <v>243332.64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</row>
    <row r="108" spans="1:17" ht="33.75" customHeight="1">
      <c r="A108" s="83" t="s">
        <v>359</v>
      </c>
      <c r="B108" s="83" t="s">
        <v>320</v>
      </c>
      <c r="C108" s="83" t="s">
        <v>310</v>
      </c>
      <c r="D108" s="85" t="s">
        <v>360</v>
      </c>
      <c r="E108" s="65">
        <v>332348.48</v>
      </c>
      <c r="F108" s="65">
        <v>0</v>
      </c>
      <c r="G108" s="65">
        <v>0</v>
      </c>
      <c r="H108" s="65">
        <v>0</v>
      </c>
      <c r="I108" s="65">
        <v>0</v>
      </c>
      <c r="J108" s="65">
        <v>332348.48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</row>
    <row r="109" spans="1:17" ht="33.75" customHeight="1">
      <c r="A109" s="83" t="s">
        <v>359</v>
      </c>
      <c r="B109" s="83" t="s">
        <v>320</v>
      </c>
      <c r="C109" s="83" t="s">
        <v>310</v>
      </c>
      <c r="D109" s="85" t="s">
        <v>360</v>
      </c>
      <c r="E109" s="65">
        <v>413827.2</v>
      </c>
      <c r="F109" s="65">
        <v>0</v>
      </c>
      <c r="G109" s="65">
        <v>0</v>
      </c>
      <c r="H109" s="65">
        <v>0</v>
      </c>
      <c r="I109" s="65">
        <v>0</v>
      </c>
      <c r="J109" s="65">
        <v>413827.2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</row>
    <row r="110" spans="1:17" ht="33.75" customHeight="1">
      <c r="A110" s="83" t="s">
        <v>359</v>
      </c>
      <c r="B110" s="83" t="s">
        <v>320</v>
      </c>
      <c r="C110" s="83" t="s">
        <v>310</v>
      </c>
      <c r="D110" s="85" t="s">
        <v>360</v>
      </c>
      <c r="E110" s="65">
        <v>1552234.24</v>
      </c>
      <c r="F110" s="65">
        <v>0</v>
      </c>
      <c r="G110" s="65">
        <v>0</v>
      </c>
      <c r="H110" s="65">
        <v>0</v>
      </c>
      <c r="I110" s="65">
        <v>0</v>
      </c>
      <c r="J110" s="65">
        <v>1552234.24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</row>
    <row r="111" spans="1:17" ht="33.75" customHeight="1">
      <c r="A111" s="83" t="s">
        <v>359</v>
      </c>
      <c r="B111" s="83" t="s">
        <v>320</v>
      </c>
      <c r="C111" s="83" t="s">
        <v>310</v>
      </c>
      <c r="D111" s="85" t="s">
        <v>360</v>
      </c>
      <c r="E111" s="65">
        <v>437552</v>
      </c>
      <c r="F111" s="65">
        <v>0</v>
      </c>
      <c r="G111" s="65">
        <v>0</v>
      </c>
      <c r="H111" s="65">
        <v>0</v>
      </c>
      <c r="I111" s="65">
        <v>0</v>
      </c>
      <c r="J111" s="65">
        <v>437552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</row>
    <row r="112" spans="1:17" ht="33.75" customHeight="1">
      <c r="A112" s="83" t="s">
        <v>359</v>
      </c>
      <c r="B112" s="83" t="s">
        <v>320</v>
      </c>
      <c r="C112" s="83" t="s">
        <v>310</v>
      </c>
      <c r="D112" s="85" t="s">
        <v>360</v>
      </c>
      <c r="E112" s="65">
        <v>2178393.92</v>
      </c>
      <c r="F112" s="65">
        <v>0</v>
      </c>
      <c r="G112" s="65">
        <v>0</v>
      </c>
      <c r="H112" s="65">
        <v>0</v>
      </c>
      <c r="I112" s="65">
        <v>0</v>
      </c>
      <c r="J112" s="65">
        <v>2178393.92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</row>
    <row r="113" spans="1:17" ht="33.75" customHeight="1">
      <c r="A113" s="83" t="s">
        <v>359</v>
      </c>
      <c r="B113" s="83" t="s">
        <v>320</v>
      </c>
      <c r="C113" s="83" t="s">
        <v>310</v>
      </c>
      <c r="D113" s="85" t="s">
        <v>360</v>
      </c>
      <c r="E113" s="65">
        <v>534579.68</v>
      </c>
      <c r="F113" s="65">
        <v>0</v>
      </c>
      <c r="G113" s="65">
        <v>0</v>
      </c>
      <c r="H113" s="65">
        <v>0</v>
      </c>
      <c r="I113" s="65">
        <v>0</v>
      </c>
      <c r="J113" s="65">
        <v>534579.68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</row>
    <row r="114" spans="1:17" ht="33.75" customHeight="1">
      <c r="A114" s="83" t="s">
        <v>359</v>
      </c>
      <c r="B114" s="83" t="s">
        <v>320</v>
      </c>
      <c r="C114" s="83" t="s">
        <v>310</v>
      </c>
      <c r="D114" s="85" t="s">
        <v>360</v>
      </c>
      <c r="E114" s="65">
        <v>995564.16</v>
      </c>
      <c r="F114" s="65">
        <v>0</v>
      </c>
      <c r="G114" s="65">
        <v>0</v>
      </c>
      <c r="H114" s="65">
        <v>0</v>
      </c>
      <c r="I114" s="65">
        <v>0</v>
      </c>
      <c r="J114" s="65">
        <v>995564.16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</row>
    <row r="115" spans="1:17" ht="33.75" customHeight="1">
      <c r="A115" s="83" t="s">
        <v>359</v>
      </c>
      <c r="B115" s="83" t="s">
        <v>320</v>
      </c>
      <c r="C115" s="83" t="s">
        <v>310</v>
      </c>
      <c r="D115" s="85" t="s">
        <v>360</v>
      </c>
      <c r="E115" s="65">
        <v>227384.64</v>
      </c>
      <c r="F115" s="65">
        <v>0</v>
      </c>
      <c r="G115" s="65">
        <v>0</v>
      </c>
      <c r="H115" s="65">
        <v>0</v>
      </c>
      <c r="I115" s="65">
        <v>0</v>
      </c>
      <c r="J115" s="65">
        <v>227384.64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</row>
    <row r="116" spans="1:17" ht="33.75" customHeight="1">
      <c r="A116" s="83" t="s">
        <v>359</v>
      </c>
      <c r="B116" s="83" t="s">
        <v>320</v>
      </c>
      <c r="C116" s="83" t="s">
        <v>310</v>
      </c>
      <c r="D116" s="85" t="s">
        <v>360</v>
      </c>
      <c r="E116" s="65">
        <v>2210002.08</v>
      </c>
      <c r="F116" s="65">
        <v>0</v>
      </c>
      <c r="G116" s="65">
        <v>0</v>
      </c>
      <c r="H116" s="65">
        <v>0</v>
      </c>
      <c r="I116" s="65">
        <v>0</v>
      </c>
      <c r="J116" s="65">
        <v>2210002.08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0</v>
      </c>
      <c r="Q116" s="65">
        <v>0</v>
      </c>
    </row>
    <row r="117" spans="1:17" ht="33.75" customHeight="1">
      <c r="A117" s="83" t="s">
        <v>359</v>
      </c>
      <c r="B117" s="83" t="s">
        <v>320</v>
      </c>
      <c r="C117" s="83" t="s">
        <v>310</v>
      </c>
      <c r="D117" s="85" t="s">
        <v>360</v>
      </c>
      <c r="E117" s="65">
        <v>760546.24</v>
      </c>
      <c r="F117" s="65">
        <v>0</v>
      </c>
      <c r="G117" s="65">
        <v>0</v>
      </c>
      <c r="H117" s="65">
        <v>0</v>
      </c>
      <c r="I117" s="65">
        <v>0</v>
      </c>
      <c r="J117" s="65">
        <v>760546.24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</row>
    <row r="118" spans="1:17" ht="33.75" customHeight="1">
      <c r="A118" s="83" t="s">
        <v>359</v>
      </c>
      <c r="B118" s="83" t="s">
        <v>320</v>
      </c>
      <c r="C118" s="83" t="s">
        <v>310</v>
      </c>
      <c r="D118" s="85" t="s">
        <v>360</v>
      </c>
      <c r="E118" s="65">
        <v>567428.64</v>
      </c>
      <c r="F118" s="65">
        <v>0</v>
      </c>
      <c r="G118" s="65">
        <v>0</v>
      </c>
      <c r="H118" s="65">
        <v>0</v>
      </c>
      <c r="I118" s="65">
        <v>0</v>
      </c>
      <c r="J118" s="65">
        <v>567428.64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</row>
    <row r="119" spans="1:17" ht="33.75" customHeight="1">
      <c r="A119" s="83" t="s">
        <v>359</v>
      </c>
      <c r="B119" s="83" t="s">
        <v>320</v>
      </c>
      <c r="C119" s="83" t="s">
        <v>310</v>
      </c>
      <c r="D119" s="85" t="s">
        <v>360</v>
      </c>
      <c r="E119" s="65">
        <v>259907.04</v>
      </c>
      <c r="F119" s="65">
        <v>0</v>
      </c>
      <c r="G119" s="65">
        <v>0</v>
      </c>
      <c r="H119" s="65">
        <v>0</v>
      </c>
      <c r="I119" s="65">
        <v>0</v>
      </c>
      <c r="J119" s="65">
        <v>259907.04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</row>
    <row r="120" spans="1:17" ht="33.75" customHeight="1">
      <c r="A120" s="83" t="s">
        <v>359</v>
      </c>
      <c r="B120" s="83" t="s">
        <v>320</v>
      </c>
      <c r="C120" s="83" t="s">
        <v>310</v>
      </c>
      <c r="D120" s="85" t="s">
        <v>360</v>
      </c>
      <c r="E120" s="65">
        <v>626099.2</v>
      </c>
      <c r="F120" s="65">
        <v>0</v>
      </c>
      <c r="G120" s="65">
        <v>0</v>
      </c>
      <c r="H120" s="65">
        <v>0</v>
      </c>
      <c r="I120" s="65">
        <v>0</v>
      </c>
      <c r="J120" s="65">
        <v>626099.2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H4:H6"/>
    <mergeCell ref="I4:I6"/>
    <mergeCell ref="J4:J6"/>
    <mergeCell ref="K4:K6"/>
    <mergeCell ref="P4:P6"/>
    <mergeCell ref="Q4:Q6"/>
    <mergeCell ref="L4:L6"/>
    <mergeCell ref="M4:M6"/>
    <mergeCell ref="N4:N6"/>
    <mergeCell ref="O4:O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5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4.75390625" style="13" customWidth="1"/>
    <col min="2" max="2" width="14.625" style="13" customWidth="1"/>
    <col min="3" max="3" width="19.50390625" style="13" customWidth="1"/>
    <col min="4" max="4" width="24.375" style="13" customWidth="1"/>
    <col min="5" max="5" width="14.75390625" style="13" customWidth="1"/>
    <col min="6" max="7" width="15.00390625" style="13" customWidth="1"/>
    <col min="8" max="8" width="11.50390625" style="13" customWidth="1"/>
    <col min="9" max="9" width="11.375" style="13" customWidth="1"/>
    <col min="10" max="16384" width="9.00390625" style="13" customWidth="1"/>
  </cols>
  <sheetData>
    <row r="1" ht="13.5" customHeight="1"/>
    <row r="2" spans="1:9" ht="23.25" customHeight="1">
      <c r="A2" s="120" t="s">
        <v>193</v>
      </c>
      <c r="B2" s="120"/>
      <c r="C2" s="120"/>
      <c r="D2" s="120"/>
      <c r="E2" s="120"/>
      <c r="F2" s="120"/>
      <c r="G2" s="120"/>
      <c r="H2" s="120"/>
      <c r="I2" s="120"/>
    </row>
    <row r="3" spans="1:9" ht="18" customHeight="1">
      <c r="A3" s="13" t="s">
        <v>361</v>
      </c>
      <c r="I3" s="17" t="s">
        <v>1</v>
      </c>
    </row>
    <row r="4" spans="1:9" ht="21" customHeight="1">
      <c r="A4" s="172" t="s">
        <v>194</v>
      </c>
      <c r="B4" s="132" t="s">
        <v>59</v>
      </c>
      <c r="C4" s="129" t="s">
        <v>6</v>
      </c>
      <c r="D4" s="131"/>
      <c r="E4" s="132" t="s">
        <v>16</v>
      </c>
      <c r="F4" s="132" t="s">
        <v>19</v>
      </c>
      <c r="G4" s="171" t="s">
        <v>306</v>
      </c>
      <c r="H4" s="132" t="s">
        <v>24</v>
      </c>
      <c r="I4" s="132" t="s">
        <v>29</v>
      </c>
    </row>
    <row r="5" spans="1:9" ht="13.5" customHeight="1">
      <c r="A5" s="173"/>
      <c r="B5" s="133"/>
      <c r="C5" s="19" t="s">
        <v>65</v>
      </c>
      <c r="D5" s="19" t="s">
        <v>13</v>
      </c>
      <c r="E5" s="133"/>
      <c r="F5" s="133"/>
      <c r="G5" s="133"/>
      <c r="H5" s="133"/>
      <c r="I5" s="133"/>
    </row>
    <row r="6" spans="1:9" ht="33.75" customHeight="1">
      <c r="A6" s="49"/>
      <c r="B6" s="66">
        <f aca="true" t="shared" si="0" ref="B6:I6">SUM(B7:B51)</f>
        <v>79451683.14</v>
      </c>
      <c r="C6" s="51">
        <f t="shared" si="0"/>
        <v>66439400</v>
      </c>
      <c r="D6" s="51">
        <f t="shared" si="0"/>
        <v>3354824.44</v>
      </c>
      <c r="E6" s="51">
        <f t="shared" si="0"/>
        <v>9632780</v>
      </c>
      <c r="F6" s="51">
        <f t="shared" si="0"/>
        <v>0</v>
      </c>
      <c r="G6" s="86">
        <f t="shared" si="0"/>
        <v>24678.7</v>
      </c>
      <c r="H6" s="51">
        <f t="shared" si="0"/>
        <v>0</v>
      </c>
      <c r="I6" s="51">
        <f t="shared" si="0"/>
        <v>0</v>
      </c>
    </row>
    <row r="7" spans="1:9" ht="33.75" customHeight="1">
      <c r="A7" s="49" t="s">
        <v>452</v>
      </c>
      <c r="B7" s="66">
        <v>8105.5</v>
      </c>
      <c r="C7" s="51">
        <v>0</v>
      </c>
      <c r="D7" s="51">
        <v>0</v>
      </c>
      <c r="E7" s="51">
        <v>0</v>
      </c>
      <c r="F7" s="51">
        <v>0</v>
      </c>
      <c r="G7" s="86">
        <v>8105.5</v>
      </c>
      <c r="H7" s="51">
        <v>0</v>
      </c>
      <c r="I7" s="51">
        <v>0</v>
      </c>
    </row>
    <row r="8" spans="1:9" ht="33.75" customHeight="1">
      <c r="A8" s="49" t="s">
        <v>453</v>
      </c>
      <c r="B8" s="66">
        <v>120000</v>
      </c>
      <c r="C8" s="51">
        <v>120000</v>
      </c>
      <c r="D8" s="51">
        <v>0</v>
      </c>
      <c r="E8" s="51">
        <v>0</v>
      </c>
      <c r="F8" s="51">
        <v>0</v>
      </c>
      <c r="G8" s="86">
        <v>0</v>
      </c>
      <c r="H8" s="51">
        <v>0</v>
      </c>
      <c r="I8" s="51">
        <v>0</v>
      </c>
    </row>
    <row r="9" spans="1:9" ht="33.75" customHeight="1">
      <c r="A9" s="49" t="s">
        <v>454</v>
      </c>
      <c r="B9" s="66">
        <v>80000</v>
      </c>
      <c r="C9" s="51">
        <v>80000</v>
      </c>
      <c r="D9" s="51">
        <v>0</v>
      </c>
      <c r="E9" s="51">
        <v>0</v>
      </c>
      <c r="F9" s="51">
        <v>0</v>
      </c>
      <c r="G9" s="86">
        <v>0</v>
      </c>
      <c r="H9" s="51">
        <v>0</v>
      </c>
      <c r="I9" s="51">
        <v>0</v>
      </c>
    </row>
    <row r="10" spans="1:9" ht="33.75" customHeight="1">
      <c r="A10" s="49" t="s">
        <v>455</v>
      </c>
      <c r="B10" s="66">
        <v>90000</v>
      </c>
      <c r="C10" s="51">
        <v>90000</v>
      </c>
      <c r="D10" s="51">
        <v>0</v>
      </c>
      <c r="E10" s="51">
        <v>0</v>
      </c>
      <c r="F10" s="51">
        <v>0</v>
      </c>
      <c r="G10" s="86">
        <v>0</v>
      </c>
      <c r="H10" s="51">
        <v>0</v>
      </c>
      <c r="I10" s="51">
        <v>0</v>
      </c>
    </row>
    <row r="11" spans="1:9" ht="33.75" customHeight="1">
      <c r="A11" s="49" t="s">
        <v>456</v>
      </c>
      <c r="B11" s="66">
        <v>260000</v>
      </c>
      <c r="C11" s="51">
        <v>260000</v>
      </c>
      <c r="D11" s="51">
        <v>0</v>
      </c>
      <c r="E11" s="51">
        <v>0</v>
      </c>
      <c r="F11" s="51">
        <v>0</v>
      </c>
      <c r="G11" s="86">
        <v>0</v>
      </c>
      <c r="H11" s="51">
        <v>0</v>
      </c>
      <c r="I11" s="51">
        <v>0</v>
      </c>
    </row>
    <row r="12" spans="1:9" ht="33.75" customHeight="1">
      <c r="A12" s="49" t="s">
        <v>457</v>
      </c>
      <c r="B12" s="66">
        <v>960000</v>
      </c>
      <c r="C12" s="51">
        <v>960000</v>
      </c>
      <c r="D12" s="51">
        <v>0</v>
      </c>
      <c r="E12" s="51">
        <v>0</v>
      </c>
      <c r="F12" s="51">
        <v>0</v>
      </c>
      <c r="G12" s="86">
        <v>0</v>
      </c>
      <c r="H12" s="51">
        <v>0</v>
      </c>
      <c r="I12" s="51">
        <v>0</v>
      </c>
    </row>
    <row r="13" spans="1:9" ht="33.75" customHeight="1">
      <c r="A13" s="49" t="s">
        <v>458</v>
      </c>
      <c r="B13" s="66">
        <v>1000000</v>
      </c>
      <c r="C13" s="51">
        <v>1000000</v>
      </c>
      <c r="D13" s="51">
        <v>0</v>
      </c>
      <c r="E13" s="51">
        <v>0</v>
      </c>
      <c r="F13" s="51">
        <v>0</v>
      </c>
      <c r="G13" s="86">
        <v>0</v>
      </c>
      <c r="H13" s="51">
        <v>0</v>
      </c>
      <c r="I13" s="51">
        <v>0</v>
      </c>
    </row>
    <row r="14" spans="1:9" ht="33.75" customHeight="1">
      <c r="A14" s="49" t="s">
        <v>459</v>
      </c>
      <c r="B14" s="66">
        <v>200000</v>
      </c>
      <c r="C14" s="51">
        <v>200000</v>
      </c>
      <c r="D14" s="51">
        <v>0</v>
      </c>
      <c r="E14" s="51">
        <v>0</v>
      </c>
      <c r="F14" s="51">
        <v>0</v>
      </c>
      <c r="G14" s="86">
        <v>0</v>
      </c>
      <c r="H14" s="51">
        <v>0</v>
      </c>
      <c r="I14" s="51">
        <v>0</v>
      </c>
    </row>
    <row r="15" spans="1:9" ht="33.75" customHeight="1">
      <c r="A15" s="49" t="s">
        <v>460</v>
      </c>
      <c r="B15" s="66">
        <v>400000</v>
      </c>
      <c r="C15" s="51">
        <v>400000</v>
      </c>
      <c r="D15" s="51">
        <v>0</v>
      </c>
      <c r="E15" s="51">
        <v>0</v>
      </c>
      <c r="F15" s="51">
        <v>0</v>
      </c>
      <c r="G15" s="86">
        <v>0</v>
      </c>
      <c r="H15" s="51">
        <v>0</v>
      </c>
      <c r="I15" s="51">
        <v>0</v>
      </c>
    </row>
    <row r="16" spans="1:9" ht="33.75" customHeight="1">
      <c r="A16" s="49" t="s">
        <v>461</v>
      </c>
      <c r="B16" s="66">
        <v>1970000</v>
      </c>
      <c r="C16" s="51">
        <v>1970000</v>
      </c>
      <c r="D16" s="51">
        <v>0</v>
      </c>
      <c r="E16" s="51">
        <v>0</v>
      </c>
      <c r="F16" s="51">
        <v>0</v>
      </c>
      <c r="G16" s="86">
        <v>0</v>
      </c>
      <c r="H16" s="51">
        <v>0</v>
      </c>
      <c r="I16" s="51">
        <v>0</v>
      </c>
    </row>
    <row r="17" spans="1:9" ht="33.75" customHeight="1">
      <c r="A17" s="49" t="s">
        <v>462</v>
      </c>
      <c r="B17" s="66">
        <v>1200000</v>
      </c>
      <c r="C17" s="51">
        <v>1200000</v>
      </c>
      <c r="D17" s="51">
        <v>0</v>
      </c>
      <c r="E17" s="51">
        <v>0</v>
      </c>
      <c r="F17" s="51">
        <v>0</v>
      </c>
      <c r="G17" s="86">
        <v>0</v>
      </c>
      <c r="H17" s="51">
        <v>0</v>
      </c>
      <c r="I17" s="51">
        <v>0</v>
      </c>
    </row>
    <row r="18" spans="1:9" ht="33.75" customHeight="1">
      <c r="A18" s="49" t="s">
        <v>463</v>
      </c>
      <c r="B18" s="66">
        <v>90000</v>
      </c>
      <c r="C18" s="51">
        <v>90000</v>
      </c>
      <c r="D18" s="51">
        <v>0</v>
      </c>
      <c r="E18" s="51">
        <v>0</v>
      </c>
      <c r="F18" s="51">
        <v>0</v>
      </c>
      <c r="G18" s="86">
        <v>0</v>
      </c>
      <c r="H18" s="51">
        <v>0</v>
      </c>
      <c r="I18" s="51">
        <v>0</v>
      </c>
    </row>
    <row r="19" spans="1:9" ht="33.75" customHeight="1">
      <c r="A19" s="49" t="s">
        <v>464</v>
      </c>
      <c r="B19" s="66">
        <v>30000</v>
      </c>
      <c r="C19" s="51">
        <v>30000</v>
      </c>
      <c r="D19" s="51">
        <v>0</v>
      </c>
      <c r="E19" s="51">
        <v>0</v>
      </c>
      <c r="F19" s="51">
        <v>0</v>
      </c>
      <c r="G19" s="86">
        <v>0</v>
      </c>
      <c r="H19" s="51">
        <v>0</v>
      </c>
      <c r="I19" s="51">
        <v>0</v>
      </c>
    </row>
    <row r="20" spans="1:9" ht="33.75" customHeight="1">
      <c r="A20" s="49" t="s">
        <v>465</v>
      </c>
      <c r="B20" s="66">
        <v>240000</v>
      </c>
      <c r="C20" s="51">
        <v>240000</v>
      </c>
      <c r="D20" s="51">
        <v>0</v>
      </c>
      <c r="E20" s="51">
        <v>0</v>
      </c>
      <c r="F20" s="51">
        <v>0</v>
      </c>
      <c r="G20" s="86">
        <v>0</v>
      </c>
      <c r="H20" s="51">
        <v>0</v>
      </c>
      <c r="I20" s="51">
        <v>0</v>
      </c>
    </row>
    <row r="21" spans="1:9" ht="33.75" customHeight="1">
      <c r="A21" s="49" t="s">
        <v>466</v>
      </c>
      <c r="B21" s="66">
        <v>3000000</v>
      </c>
      <c r="C21" s="51">
        <v>3000000</v>
      </c>
      <c r="D21" s="51">
        <v>0</v>
      </c>
      <c r="E21" s="51">
        <v>0</v>
      </c>
      <c r="F21" s="51">
        <v>0</v>
      </c>
      <c r="G21" s="86">
        <v>0</v>
      </c>
      <c r="H21" s="51">
        <v>0</v>
      </c>
      <c r="I21" s="51">
        <v>0</v>
      </c>
    </row>
    <row r="22" spans="1:9" ht="33.75" customHeight="1">
      <c r="A22" s="49" t="s">
        <v>467</v>
      </c>
      <c r="B22" s="66">
        <v>1200000</v>
      </c>
      <c r="C22" s="51">
        <v>1200000</v>
      </c>
      <c r="D22" s="51">
        <v>0</v>
      </c>
      <c r="E22" s="51">
        <v>0</v>
      </c>
      <c r="F22" s="51">
        <v>0</v>
      </c>
      <c r="G22" s="86">
        <v>0</v>
      </c>
      <c r="H22" s="51">
        <v>0</v>
      </c>
      <c r="I22" s="51">
        <v>0</v>
      </c>
    </row>
    <row r="23" spans="1:9" ht="33.75" customHeight="1">
      <c r="A23" s="49" t="s">
        <v>468</v>
      </c>
      <c r="B23" s="66">
        <v>2100000</v>
      </c>
      <c r="C23" s="51">
        <v>2100000</v>
      </c>
      <c r="D23" s="51">
        <v>0</v>
      </c>
      <c r="E23" s="51">
        <v>0</v>
      </c>
      <c r="F23" s="51">
        <v>0</v>
      </c>
      <c r="G23" s="86">
        <v>0</v>
      </c>
      <c r="H23" s="51">
        <v>0</v>
      </c>
      <c r="I23" s="51">
        <v>0</v>
      </c>
    </row>
    <row r="24" spans="1:9" ht="33.75" customHeight="1">
      <c r="A24" s="49" t="s">
        <v>469</v>
      </c>
      <c r="B24" s="66">
        <v>200000</v>
      </c>
      <c r="C24" s="51">
        <v>200000</v>
      </c>
      <c r="D24" s="51">
        <v>0</v>
      </c>
      <c r="E24" s="51">
        <v>0</v>
      </c>
      <c r="F24" s="51">
        <v>0</v>
      </c>
      <c r="G24" s="86">
        <v>0</v>
      </c>
      <c r="H24" s="51">
        <v>0</v>
      </c>
      <c r="I24" s="51">
        <v>0</v>
      </c>
    </row>
    <row r="25" spans="1:9" ht="33.75" customHeight="1">
      <c r="A25" s="49" t="s">
        <v>470</v>
      </c>
      <c r="B25" s="66">
        <v>300000</v>
      </c>
      <c r="C25" s="51">
        <v>300000</v>
      </c>
      <c r="D25" s="51">
        <v>0</v>
      </c>
      <c r="E25" s="51">
        <v>0</v>
      </c>
      <c r="F25" s="51">
        <v>0</v>
      </c>
      <c r="G25" s="86">
        <v>0</v>
      </c>
      <c r="H25" s="51">
        <v>0</v>
      </c>
      <c r="I25" s="51">
        <v>0</v>
      </c>
    </row>
    <row r="26" spans="1:9" ht="33.75" customHeight="1">
      <c r="A26" s="49" t="s">
        <v>471</v>
      </c>
      <c r="B26" s="66">
        <v>1720000</v>
      </c>
      <c r="C26" s="51">
        <v>0</v>
      </c>
      <c r="D26" s="51">
        <v>0</v>
      </c>
      <c r="E26" s="51">
        <v>1720000</v>
      </c>
      <c r="F26" s="51">
        <v>0</v>
      </c>
      <c r="G26" s="86">
        <v>0</v>
      </c>
      <c r="H26" s="51">
        <v>0</v>
      </c>
      <c r="I26" s="51">
        <v>0</v>
      </c>
    </row>
    <row r="27" spans="1:9" ht="33.75" customHeight="1">
      <c r="A27" s="49" t="s">
        <v>472</v>
      </c>
      <c r="B27" s="66">
        <v>3623404</v>
      </c>
      <c r="C27" s="51">
        <v>3480000</v>
      </c>
      <c r="D27" s="51">
        <v>0</v>
      </c>
      <c r="E27" s="51">
        <v>143404</v>
      </c>
      <c r="F27" s="51">
        <v>0</v>
      </c>
      <c r="G27" s="86">
        <v>0</v>
      </c>
      <c r="H27" s="51">
        <v>0</v>
      </c>
      <c r="I27" s="51">
        <v>0</v>
      </c>
    </row>
    <row r="28" spans="1:9" ht="33.75" customHeight="1">
      <c r="A28" s="49" t="s">
        <v>473</v>
      </c>
      <c r="B28" s="66">
        <v>500000</v>
      </c>
      <c r="C28" s="51">
        <v>500000</v>
      </c>
      <c r="D28" s="51">
        <v>0</v>
      </c>
      <c r="E28" s="51">
        <v>0</v>
      </c>
      <c r="F28" s="51">
        <v>0</v>
      </c>
      <c r="G28" s="86">
        <v>0</v>
      </c>
      <c r="H28" s="51">
        <v>0</v>
      </c>
      <c r="I28" s="51">
        <v>0</v>
      </c>
    </row>
    <row r="29" spans="1:9" ht="33.75" customHeight="1">
      <c r="A29" s="49" t="s">
        <v>474</v>
      </c>
      <c r="B29" s="66">
        <v>11985700</v>
      </c>
      <c r="C29" s="51">
        <v>11985700</v>
      </c>
      <c r="D29" s="51">
        <v>0</v>
      </c>
      <c r="E29" s="51">
        <v>0</v>
      </c>
      <c r="F29" s="51">
        <v>0</v>
      </c>
      <c r="G29" s="86">
        <v>0</v>
      </c>
      <c r="H29" s="51">
        <v>0</v>
      </c>
      <c r="I29" s="51">
        <v>0</v>
      </c>
    </row>
    <row r="30" spans="1:9" ht="33.75" customHeight="1">
      <c r="A30" s="49" t="s">
        <v>475</v>
      </c>
      <c r="B30" s="66">
        <v>1000000</v>
      </c>
      <c r="C30" s="51">
        <v>1000000</v>
      </c>
      <c r="D30" s="51">
        <v>0</v>
      </c>
      <c r="E30" s="51">
        <v>0</v>
      </c>
      <c r="F30" s="51">
        <v>0</v>
      </c>
      <c r="G30" s="86">
        <v>0</v>
      </c>
      <c r="H30" s="51">
        <v>0</v>
      </c>
      <c r="I30" s="51">
        <v>0</v>
      </c>
    </row>
    <row r="31" spans="1:9" ht="33.75" customHeight="1">
      <c r="A31" s="49" t="s">
        <v>476</v>
      </c>
      <c r="B31" s="66">
        <v>1753700</v>
      </c>
      <c r="C31" s="51">
        <v>1753700</v>
      </c>
      <c r="D31" s="51">
        <v>0</v>
      </c>
      <c r="E31" s="51">
        <v>0</v>
      </c>
      <c r="F31" s="51">
        <v>0</v>
      </c>
      <c r="G31" s="86">
        <v>0</v>
      </c>
      <c r="H31" s="51">
        <v>0</v>
      </c>
      <c r="I31" s="51">
        <v>0</v>
      </c>
    </row>
    <row r="32" spans="1:9" ht="33.75" customHeight="1">
      <c r="A32" s="49" t="s">
        <v>477</v>
      </c>
      <c r="B32" s="66">
        <v>1300000</v>
      </c>
      <c r="C32" s="51">
        <v>1300000</v>
      </c>
      <c r="D32" s="51">
        <v>0</v>
      </c>
      <c r="E32" s="51">
        <v>0</v>
      </c>
      <c r="F32" s="51">
        <v>0</v>
      </c>
      <c r="G32" s="86">
        <v>0</v>
      </c>
      <c r="H32" s="51">
        <v>0</v>
      </c>
      <c r="I32" s="51">
        <v>0</v>
      </c>
    </row>
    <row r="33" spans="1:9" ht="33.75" customHeight="1">
      <c r="A33" s="49" t="s">
        <v>478</v>
      </c>
      <c r="B33" s="66">
        <v>1600000</v>
      </c>
      <c r="C33" s="51">
        <v>1600000</v>
      </c>
      <c r="D33" s="51">
        <v>0</v>
      </c>
      <c r="E33" s="51">
        <v>0</v>
      </c>
      <c r="F33" s="51">
        <v>0</v>
      </c>
      <c r="G33" s="86">
        <v>0</v>
      </c>
      <c r="H33" s="51">
        <v>0</v>
      </c>
      <c r="I33" s="51">
        <v>0</v>
      </c>
    </row>
    <row r="34" spans="1:9" ht="33.75" customHeight="1">
      <c r="A34" s="49" t="s">
        <v>479</v>
      </c>
      <c r="B34" s="66">
        <v>1000000</v>
      </c>
      <c r="C34" s="51">
        <v>1000000</v>
      </c>
      <c r="D34" s="51">
        <v>0</v>
      </c>
      <c r="E34" s="51">
        <v>0</v>
      </c>
      <c r="F34" s="51">
        <v>0</v>
      </c>
      <c r="G34" s="86">
        <v>0</v>
      </c>
      <c r="H34" s="51">
        <v>0</v>
      </c>
      <c r="I34" s="51">
        <v>0</v>
      </c>
    </row>
    <row r="35" spans="1:9" ht="33.75" customHeight="1">
      <c r="A35" s="49" t="s">
        <v>480</v>
      </c>
      <c r="B35" s="66">
        <v>2630000</v>
      </c>
      <c r="C35" s="51">
        <v>2630000</v>
      </c>
      <c r="D35" s="51">
        <v>0</v>
      </c>
      <c r="E35" s="51">
        <v>0</v>
      </c>
      <c r="F35" s="51">
        <v>0</v>
      </c>
      <c r="G35" s="86">
        <v>0</v>
      </c>
      <c r="H35" s="51">
        <v>0</v>
      </c>
      <c r="I35" s="51">
        <v>0</v>
      </c>
    </row>
    <row r="36" spans="1:9" ht="33.75" customHeight="1">
      <c r="A36" s="49" t="s">
        <v>481</v>
      </c>
      <c r="B36" s="66">
        <v>208400</v>
      </c>
      <c r="C36" s="51">
        <v>200000</v>
      </c>
      <c r="D36" s="51">
        <v>0</v>
      </c>
      <c r="E36" s="51">
        <v>0</v>
      </c>
      <c r="F36" s="51">
        <v>0</v>
      </c>
      <c r="G36" s="86">
        <v>8400</v>
      </c>
      <c r="H36" s="51">
        <v>0</v>
      </c>
      <c r="I36" s="51">
        <v>0</v>
      </c>
    </row>
    <row r="37" spans="1:9" ht="33.75" customHeight="1">
      <c r="A37" s="49" t="s">
        <v>482</v>
      </c>
      <c r="B37" s="66">
        <v>800000</v>
      </c>
      <c r="C37" s="51">
        <v>800000</v>
      </c>
      <c r="D37" s="51">
        <v>0</v>
      </c>
      <c r="E37" s="51">
        <v>0</v>
      </c>
      <c r="F37" s="51">
        <v>0</v>
      </c>
      <c r="G37" s="86">
        <v>0</v>
      </c>
      <c r="H37" s="51">
        <v>0</v>
      </c>
      <c r="I37" s="51">
        <v>0</v>
      </c>
    </row>
    <row r="38" spans="1:9" ht="33.75" customHeight="1">
      <c r="A38" s="49" t="s">
        <v>483</v>
      </c>
      <c r="B38" s="66">
        <v>12203428</v>
      </c>
      <c r="C38" s="51">
        <v>8230000</v>
      </c>
      <c r="D38" s="51">
        <v>0</v>
      </c>
      <c r="E38" s="51">
        <v>3973428</v>
      </c>
      <c r="F38" s="51">
        <v>0</v>
      </c>
      <c r="G38" s="86">
        <v>0</v>
      </c>
      <c r="H38" s="51">
        <v>0</v>
      </c>
      <c r="I38" s="51">
        <v>0</v>
      </c>
    </row>
    <row r="39" spans="1:9" ht="33.75" customHeight="1">
      <c r="A39" s="49" t="s">
        <v>484</v>
      </c>
      <c r="B39" s="66">
        <v>1380000</v>
      </c>
      <c r="C39" s="51">
        <v>1380000</v>
      </c>
      <c r="D39" s="51">
        <v>0</v>
      </c>
      <c r="E39" s="51">
        <v>0</v>
      </c>
      <c r="F39" s="51">
        <v>0</v>
      </c>
      <c r="G39" s="86">
        <v>0</v>
      </c>
      <c r="H39" s="51">
        <v>0</v>
      </c>
      <c r="I39" s="51">
        <v>0</v>
      </c>
    </row>
    <row r="40" spans="1:9" ht="33.75" customHeight="1">
      <c r="A40" s="49" t="s">
        <v>485</v>
      </c>
      <c r="B40" s="66">
        <v>40000</v>
      </c>
      <c r="C40" s="51">
        <v>40000</v>
      </c>
      <c r="D40" s="51">
        <v>0</v>
      </c>
      <c r="E40" s="51">
        <v>0</v>
      </c>
      <c r="F40" s="51">
        <v>0</v>
      </c>
      <c r="G40" s="86">
        <v>0</v>
      </c>
      <c r="H40" s="51">
        <v>0</v>
      </c>
      <c r="I40" s="51">
        <v>0</v>
      </c>
    </row>
    <row r="41" spans="1:9" ht="33.75" customHeight="1">
      <c r="A41" s="49" t="s">
        <v>486</v>
      </c>
      <c r="B41" s="66">
        <v>200000</v>
      </c>
      <c r="C41" s="51">
        <v>200000</v>
      </c>
      <c r="D41" s="51">
        <v>0</v>
      </c>
      <c r="E41" s="51">
        <v>0</v>
      </c>
      <c r="F41" s="51">
        <v>0</v>
      </c>
      <c r="G41" s="86">
        <v>0</v>
      </c>
      <c r="H41" s="51">
        <v>0</v>
      </c>
      <c r="I41" s="51">
        <v>0</v>
      </c>
    </row>
    <row r="42" spans="1:9" ht="33.75" customHeight="1">
      <c r="A42" s="49" t="s">
        <v>487</v>
      </c>
      <c r="B42" s="66">
        <v>3354824.44</v>
      </c>
      <c r="C42" s="51">
        <v>0</v>
      </c>
      <c r="D42" s="51">
        <v>3354824.44</v>
      </c>
      <c r="E42" s="51">
        <v>0</v>
      </c>
      <c r="F42" s="51">
        <v>0</v>
      </c>
      <c r="G42" s="86">
        <v>0</v>
      </c>
      <c r="H42" s="51">
        <v>0</v>
      </c>
      <c r="I42" s="51">
        <v>0</v>
      </c>
    </row>
    <row r="43" spans="1:9" ht="33.75" customHeight="1">
      <c r="A43" s="49" t="s">
        <v>488</v>
      </c>
      <c r="B43" s="66">
        <v>80000</v>
      </c>
      <c r="C43" s="51">
        <v>80000</v>
      </c>
      <c r="D43" s="51">
        <v>0</v>
      </c>
      <c r="E43" s="51">
        <v>0</v>
      </c>
      <c r="F43" s="51">
        <v>0</v>
      </c>
      <c r="G43" s="86">
        <v>0</v>
      </c>
      <c r="H43" s="51">
        <v>0</v>
      </c>
      <c r="I43" s="51">
        <v>0</v>
      </c>
    </row>
    <row r="44" spans="1:9" ht="33.75" customHeight="1">
      <c r="A44" s="49" t="s">
        <v>483</v>
      </c>
      <c r="B44" s="66">
        <v>8152480</v>
      </c>
      <c r="C44" s="51">
        <v>6050000</v>
      </c>
      <c r="D44" s="51">
        <v>0</v>
      </c>
      <c r="E44" s="51">
        <v>2102480</v>
      </c>
      <c r="F44" s="51">
        <v>0</v>
      </c>
      <c r="G44" s="86">
        <v>0</v>
      </c>
      <c r="H44" s="51">
        <v>0</v>
      </c>
      <c r="I44" s="51">
        <v>0</v>
      </c>
    </row>
    <row r="45" spans="1:9" ht="33.75" customHeight="1">
      <c r="A45" s="49" t="s">
        <v>489</v>
      </c>
      <c r="B45" s="66">
        <v>320000</v>
      </c>
      <c r="C45" s="51">
        <v>320000</v>
      </c>
      <c r="D45" s="51">
        <v>0</v>
      </c>
      <c r="E45" s="51">
        <v>0</v>
      </c>
      <c r="F45" s="51">
        <v>0</v>
      </c>
      <c r="G45" s="86">
        <v>0</v>
      </c>
      <c r="H45" s="51">
        <v>0</v>
      </c>
      <c r="I45" s="51">
        <v>0</v>
      </c>
    </row>
    <row r="46" spans="1:9" ht="33.75" customHeight="1">
      <c r="A46" s="49" t="s">
        <v>452</v>
      </c>
      <c r="B46" s="66">
        <v>6831.26</v>
      </c>
      <c r="C46" s="51">
        <v>0</v>
      </c>
      <c r="D46" s="51">
        <v>0</v>
      </c>
      <c r="E46" s="51">
        <v>0</v>
      </c>
      <c r="F46" s="51">
        <v>0</v>
      </c>
      <c r="G46" s="86">
        <v>6831.26</v>
      </c>
      <c r="H46" s="51">
        <v>0</v>
      </c>
      <c r="I46" s="51">
        <v>0</v>
      </c>
    </row>
    <row r="47" spans="1:9" ht="33.75" customHeight="1">
      <c r="A47" s="49" t="s">
        <v>452</v>
      </c>
      <c r="B47" s="66">
        <v>1341.94</v>
      </c>
      <c r="C47" s="51">
        <v>0</v>
      </c>
      <c r="D47" s="51">
        <v>0</v>
      </c>
      <c r="E47" s="51">
        <v>0</v>
      </c>
      <c r="F47" s="51">
        <v>0</v>
      </c>
      <c r="G47" s="86">
        <v>1341.94</v>
      </c>
      <c r="H47" s="51">
        <v>0</v>
      </c>
      <c r="I47" s="51">
        <v>0</v>
      </c>
    </row>
    <row r="48" spans="1:9" ht="33.75" customHeight="1">
      <c r="A48" s="49" t="s">
        <v>490</v>
      </c>
      <c r="B48" s="66">
        <v>100000</v>
      </c>
      <c r="C48" s="51">
        <v>100000</v>
      </c>
      <c r="D48" s="51">
        <v>0</v>
      </c>
      <c r="E48" s="51">
        <v>0</v>
      </c>
      <c r="F48" s="51">
        <v>0</v>
      </c>
      <c r="G48" s="86">
        <v>0</v>
      </c>
      <c r="H48" s="51">
        <v>0</v>
      </c>
      <c r="I48" s="51">
        <v>0</v>
      </c>
    </row>
    <row r="49" spans="1:9" ht="33.75" customHeight="1">
      <c r="A49" s="49" t="s">
        <v>491</v>
      </c>
      <c r="B49" s="66">
        <v>300000</v>
      </c>
      <c r="C49" s="51">
        <v>300000</v>
      </c>
      <c r="D49" s="51">
        <v>0</v>
      </c>
      <c r="E49" s="51">
        <v>0</v>
      </c>
      <c r="F49" s="51">
        <v>0</v>
      </c>
      <c r="G49" s="86">
        <v>0</v>
      </c>
      <c r="H49" s="51">
        <v>0</v>
      </c>
      <c r="I49" s="51">
        <v>0</v>
      </c>
    </row>
    <row r="50" spans="1:9" ht="33.75" customHeight="1">
      <c r="A50" s="49" t="s">
        <v>492</v>
      </c>
      <c r="B50" s="66">
        <v>2150000</v>
      </c>
      <c r="C50" s="51">
        <v>2150000</v>
      </c>
      <c r="D50" s="51">
        <v>0</v>
      </c>
      <c r="E50" s="51">
        <v>0</v>
      </c>
      <c r="F50" s="51">
        <v>0</v>
      </c>
      <c r="G50" s="86">
        <v>0</v>
      </c>
      <c r="H50" s="51">
        <v>0</v>
      </c>
      <c r="I50" s="51">
        <v>0</v>
      </c>
    </row>
    <row r="51" spans="1:9" ht="33.75" customHeight="1">
      <c r="A51" s="49" t="s">
        <v>483</v>
      </c>
      <c r="B51" s="66">
        <v>9593468</v>
      </c>
      <c r="C51" s="51">
        <v>7900000</v>
      </c>
      <c r="D51" s="51">
        <v>0</v>
      </c>
      <c r="E51" s="51">
        <v>1693468</v>
      </c>
      <c r="F51" s="51">
        <v>0</v>
      </c>
      <c r="G51" s="86">
        <v>0</v>
      </c>
      <c r="H51" s="51">
        <v>0</v>
      </c>
      <c r="I51" s="51">
        <v>0</v>
      </c>
    </row>
  </sheetData>
  <sheetProtection formatCells="0" formatColumns="0" formatRows="0"/>
  <mergeCells count="9">
    <mergeCell ref="A2:I2"/>
    <mergeCell ref="F4:F5"/>
    <mergeCell ref="H4:H5"/>
    <mergeCell ref="I4:I5"/>
    <mergeCell ref="G4:G5"/>
    <mergeCell ref="C4:D4"/>
    <mergeCell ref="A4:A5"/>
    <mergeCell ref="B4:B5"/>
    <mergeCell ref="E4:E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E33" sqref="E33"/>
    </sheetView>
  </sheetViews>
  <sheetFormatPr defaultColWidth="9.00390625" defaultRowHeight="13.5"/>
  <cols>
    <col min="1" max="2" width="9.00390625" style="13" customWidth="1"/>
    <col min="3" max="3" width="16.625" style="13" customWidth="1"/>
    <col min="4" max="4" width="12.00390625" style="13" customWidth="1"/>
    <col min="5" max="5" width="14.375" style="13" customWidth="1"/>
    <col min="6" max="6" width="18.125" style="13" customWidth="1"/>
    <col min="7" max="7" width="18.875" style="13" customWidth="1"/>
    <col min="8" max="16384" width="9.00390625" style="13" customWidth="1"/>
  </cols>
  <sheetData>
    <row r="1" spans="1:7" ht="35.25" customHeight="1">
      <c r="A1" s="157" t="s">
        <v>195</v>
      </c>
      <c r="B1" s="157"/>
      <c r="C1" s="157"/>
      <c r="D1" s="157"/>
      <c r="E1" s="157"/>
      <c r="F1" s="157"/>
      <c r="G1" s="157"/>
    </row>
    <row r="2" spans="1:7" ht="24" customHeight="1">
      <c r="A2" s="121" t="s">
        <v>361</v>
      </c>
      <c r="B2" s="122"/>
      <c r="C2" s="122"/>
      <c r="G2" s="14" t="s">
        <v>1</v>
      </c>
    </row>
    <row r="3" spans="1:7" ht="26.25" customHeight="1">
      <c r="A3" s="118" t="s">
        <v>62</v>
      </c>
      <c r="B3" s="123" t="s">
        <v>196</v>
      </c>
      <c r="C3" s="149"/>
      <c r="D3" s="149"/>
      <c r="E3" s="149"/>
      <c r="F3" s="149"/>
      <c r="G3" s="124"/>
    </row>
    <row r="4" spans="1:7" ht="16.5" customHeight="1">
      <c r="A4" s="159"/>
      <c r="B4" s="118" t="s">
        <v>197</v>
      </c>
      <c r="C4" s="118" t="s">
        <v>133</v>
      </c>
      <c r="D4" s="118" t="s">
        <v>198</v>
      </c>
      <c r="E4" s="123" t="s">
        <v>199</v>
      </c>
      <c r="F4" s="124"/>
      <c r="G4" s="118" t="s">
        <v>200</v>
      </c>
    </row>
    <row r="5" spans="1:7" ht="34.5" customHeight="1">
      <c r="A5" s="119"/>
      <c r="B5" s="119"/>
      <c r="C5" s="119"/>
      <c r="D5" s="119"/>
      <c r="E5" s="16" t="s">
        <v>201</v>
      </c>
      <c r="F5" s="16" t="s">
        <v>137</v>
      </c>
      <c r="G5" s="119"/>
    </row>
    <row r="6" spans="1:7" ht="57" customHeight="1">
      <c r="A6" s="87" t="s">
        <v>74</v>
      </c>
      <c r="B6" s="88">
        <f aca="true" t="shared" si="0" ref="B6:G6">SUM(B7:B8)</f>
        <v>84000</v>
      </c>
      <c r="C6" s="89">
        <f t="shared" si="0"/>
        <v>84000</v>
      </c>
      <c r="D6" s="89">
        <f t="shared" si="0"/>
        <v>0</v>
      </c>
      <c r="E6" s="89">
        <f t="shared" si="0"/>
        <v>0</v>
      </c>
      <c r="F6" s="89">
        <f t="shared" si="0"/>
        <v>0</v>
      </c>
      <c r="G6" s="89">
        <f t="shared" si="0"/>
        <v>0</v>
      </c>
    </row>
    <row r="7" spans="1:7" ht="57" customHeight="1">
      <c r="A7" s="87" t="s">
        <v>493</v>
      </c>
      <c r="B7" s="88">
        <v>6000</v>
      </c>
      <c r="C7" s="89">
        <v>6000</v>
      </c>
      <c r="D7" s="89">
        <v>0</v>
      </c>
      <c r="E7" s="89">
        <v>0</v>
      </c>
      <c r="F7" s="89">
        <v>0</v>
      </c>
      <c r="G7" s="89">
        <v>0</v>
      </c>
    </row>
    <row r="8" spans="1:7" ht="57" customHeight="1">
      <c r="A8" s="87" t="s">
        <v>494</v>
      </c>
      <c r="B8" s="88">
        <v>78000</v>
      </c>
      <c r="C8" s="89">
        <v>78000</v>
      </c>
      <c r="D8" s="89">
        <v>0</v>
      </c>
      <c r="E8" s="89">
        <v>0</v>
      </c>
      <c r="F8" s="89">
        <v>0</v>
      </c>
      <c r="G8" s="89">
        <v>0</v>
      </c>
    </row>
    <row r="9" ht="13.5">
      <c r="B9" s="45"/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48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9" width="9.00390625" style="8" customWidth="1"/>
    <col min="20" max="20" width="16.25390625" style="8" customWidth="1"/>
    <col min="21" max="21" width="9.00390625" style="8" customWidth="1"/>
    <col min="22" max="22" width="11.50390625" style="8" customWidth="1"/>
    <col min="23" max="16384" width="9.00390625" style="8" customWidth="1"/>
  </cols>
  <sheetData>
    <row r="1" spans="1:22" ht="52.5" customHeight="1">
      <c r="A1" s="120" t="s">
        <v>202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24.75" customHeight="1">
      <c r="A2" s="174" t="s">
        <v>361</v>
      </c>
      <c r="B2" s="175"/>
      <c r="C2" s="175"/>
      <c r="D2" s="175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"/>
      <c r="V2" s="12" t="s">
        <v>203</v>
      </c>
    </row>
    <row r="3" spans="1:22" ht="40.5" customHeight="1">
      <c r="A3" s="179" t="s">
        <v>204</v>
      </c>
      <c r="B3" s="179" t="s">
        <v>62</v>
      </c>
      <c r="C3" s="179" t="s">
        <v>205</v>
      </c>
      <c r="D3" s="179" t="s">
        <v>206</v>
      </c>
      <c r="E3" s="179" t="s">
        <v>207</v>
      </c>
      <c r="F3" s="179" t="s">
        <v>208</v>
      </c>
      <c r="G3" s="179" t="s">
        <v>209</v>
      </c>
      <c r="H3" s="176" t="s">
        <v>210</v>
      </c>
      <c r="I3" s="177"/>
      <c r="J3" s="177"/>
      <c r="K3" s="177"/>
      <c r="L3" s="178"/>
      <c r="M3" s="176" t="s">
        <v>211</v>
      </c>
      <c r="N3" s="177"/>
      <c r="O3" s="177"/>
      <c r="P3" s="177"/>
      <c r="Q3" s="177"/>
      <c r="R3" s="177"/>
      <c r="S3" s="178"/>
      <c r="T3" s="11" t="s">
        <v>212</v>
      </c>
      <c r="U3" s="179" t="s">
        <v>213</v>
      </c>
      <c r="V3" s="179" t="s">
        <v>214</v>
      </c>
    </row>
    <row r="4" spans="1:22" ht="40.5" customHeight="1">
      <c r="A4" s="180"/>
      <c r="B4" s="180"/>
      <c r="C4" s="180"/>
      <c r="D4" s="180"/>
      <c r="E4" s="180"/>
      <c r="F4" s="180"/>
      <c r="G4" s="180"/>
      <c r="H4" s="11" t="s">
        <v>215</v>
      </c>
      <c r="I4" s="11" t="s">
        <v>216</v>
      </c>
      <c r="J4" s="11" t="s">
        <v>19</v>
      </c>
      <c r="K4" s="11" t="s">
        <v>217</v>
      </c>
      <c r="L4" s="11" t="s">
        <v>218</v>
      </c>
      <c r="M4" s="11" t="s">
        <v>219</v>
      </c>
      <c r="N4" s="11" t="s">
        <v>7</v>
      </c>
      <c r="O4" s="11" t="s">
        <v>20</v>
      </c>
      <c r="P4" s="11" t="s">
        <v>220</v>
      </c>
      <c r="Q4" s="11" t="s">
        <v>221</v>
      </c>
      <c r="R4" s="11" t="s">
        <v>133</v>
      </c>
      <c r="S4" s="11" t="s">
        <v>142</v>
      </c>
      <c r="T4" s="11"/>
      <c r="U4" s="180"/>
      <c r="V4" s="180"/>
    </row>
    <row r="5" spans="1:22" ht="13.5" customHeight="1">
      <c r="A5" s="11" t="s">
        <v>222</v>
      </c>
      <c r="B5" s="11" t="s">
        <v>222</v>
      </c>
      <c r="C5" s="11" t="s">
        <v>222</v>
      </c>
      <c r="D5" s="11" t="s">
        <v>222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</row>
    <row r="6" spans="1:22" s="90" customFormat="1" ht="24.75" customHeight="1">
      <c r="A6" s="91" t="s">
        <v>364</v>
      </c>
      <c r="B6" s="91" t="s">
        <v>495</v>
      </c>
      <c r="C6" s="91"/>
      <c r="D6" s="91"/>
      <c r="E6" s="92">
        <v>0</v>
      </c>
      <c r="F6" s="92">
        <v>0</v>
      </c>
      <c r="G6" s="91"/>
      <c r="H6" s="93">
        <v>3240</v>
      </c>
      <c r="I6" s="93">
        <v>3240</v>
      </c>
      <c r="J6" s="93">
        <v>0</v>
      </c>
      <c r="K6" s="93">
        <v>0</v>
      </c>
      <c r="L6" s="93">
        <v>0</v>
      </c>
      <c r="M6" s="93">
        <v>3240</v>
      </c>
      <c r="N6" s="93">
        <v>0</v>
      </c>
      <c r="O6" s="93">
        <v>3240</v>
      </c>
      <c r="P6" s="93">
        <v>0</v>
      </c>
      <c r="Q6" s="93">
        <v>0</v>
      </c>
      <c r="R6" s="93">
        <v>0</v>
      </c>
      <c r="S6" s="93">
        <v>0</v>
      </c>
      <c r="T6" s="91"/>
      <c r="U6" s="91"/>
      <c r="V6" s="91"/>
    </row>
    <row r="7" spans="1:22" ht="24.75" customHeight="1">
      <c r="A7" s="91" t="s">
        <v>366</v>
      </c>
      <c r="B7" s="91" t="s">
        <v>496</v>
      </c>
      <c r="C7" s="91"/>
      <c r="D7" s="91"/>
      <c r="E7" s="92">
        <v>0</v>
      </c>
      <c r="F7" s="92">
        <v>0</v>
      </c>
      <c r="G7" s="91"/>
      <c r="H7" s="93">
        <v>17467131.22</v>
      </c>
      <c r="I7" s="93">
        <v>12967131.22</v>
      </c>
      <c r="J7" s="93">
        <v>0</v>
      </c>
      <c r="K7" s="93">
        <v>4500000</v>
      </c>
      <c r="L7" s="93">
        <v>0</v>
      </c>
      <c r="M7" s="93">
        <v>17467131.22</v>
      </c>
      <c r="N7" s="93">
        <v>12967131.22</v>
      </c>
      <c r="O7" s="93">
        <v>4500000</v>
      </c>
      <c r="P7" s="93">
        <v>0</v>
      </c>
      <c r="Q7" s="93">
        <v>0</v>
      </c>
      <c r="R7" s="93">
        <v>0</v>
      </c>
      <c r="S7" s="93">
        <v>0</v>
      </c>
      <c r="T7" s="91" t="s">
        <v>497</v>
      </c>
      <c r="U7" s="91"/>
      <c r="V7" s="91"/>
    </row>
    <row r="8" spans="1:22" ht="24.75" customHeight="1">
      <c r="A8" s="91" t="s">
        <v>368</v>
      </c>
      <c r="B8" s="91" t="s">
        <v>493</v>
      </c>
      <c r="C8" s="91"/>
      <c r="D8" s="91"/>
      <c r="E8" s="92">
        <v>0</v>
      </c>
      <c r="F8" s="92">
        <v>0</v>
      </c>
      <c r="G8" s="91" t="s">
        <v>498</v>
      </c>
      <c r="H8" s="93">
        <v>247</v>
      </c>
      <c r="I8" s="93">
        <v>247</v>
      </c>
      <c r="J8" s="93">
        <v>0</v>
      </c>
      <c r="K8" s="93">
        <v>0</v>
      </c>
      <c r="L8" s="93">
        <v>0</v>
      </c>
      <c r="M8" s="93">
        <v>247</v>
      </c>
      <c r="N8" s="93">
        <v>227</v>
      </c>
      <c r="O8" s="93">
        <v>20</v>
      </c>
      <c r="P8" s="93">
        <v>0.6</v>
      </c>
      <c r="Q8" s="93">
        <v>0</v>
      </c>
      <c r="R8" s="93">
        <v>0.6</v>
      </c>
      <c r="S8" s="93">
        <v>0</v>
      </c>
      <c r="T8" s="91" t="s">
        <v>499</v>
      </c>
      <c r="U8" s="91"/>
      <c r="V8" s="91"/>
    </row>
    <row r="9" spans="1:22" ht="24.75" customHeight="1">
      <c r="A9" s="91" t="s">
        <v>370</v>
      </c>
      <c r="B9" s="91" t="s">
        <v>500</v>
      </c>
      <c r="C9" s="91" t="s">
        <v>501</v>
      </c>
      <c r="D9" s="91"/>
      <c r="E9" s="92">
        <v>18</v>
      </c>
      <c r="F9" s="92">
        <v>18</v>
      </c>
      <c r="G9" s="91" t="s">
        <v>502</v>
      </c>
      <c r="H9" s="93">
        <v>187.75</v>
      </c>
      <c r="I9" s="93">
        <v>187.75</v>
      </c>
      <c r="J9" s="93">
        <v>0</v>
      </c>
      <c r="K9" s="93">
        <v>0</v>
      </c>
      <c r="L9" s="93">
        <v>0</v>
      </c>
      <c r="M9" s="93">
        <v>187.75</v>
      </c>
      <c r="N9" s="93">
        <v>187.75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1"/>
      <c r="U9" s="91"/>
      <c r="V9" s="91"/>
    </row>
    <row r="10" spans="1:22" ht="24.75" customHeight="1">
      <c r="A10" s="91" t="s">
        <v>372</v>
      </c>
      <c r="B10" s="91" t="s">
        <v>503</v>
      </c>
      <c r="C10" s="91" t="s">
        <v>504</v>
      </c>
      <c r="D10" s="91" t="s">
        <v>505</v>
      </c>
      <c r="E10" s="92">
        <v>160</v>
      </c>
      <c r="F10" s="92">
        <v>160</v>
      </c>
      <c r="G10" s="91" t="s">
        <v>506</v>
      </c>
      <c r="H10" s="93">
        <v>1614.32</v>
      </c>
      <c r="I10" s="93">
        <v>1614.32</v>
      </c>
      <c r="J10" s="93">
        <v>0</v>
      </c>
      <c r="K10" s="93">
        <v>0</v>
      </c>
      <c r="L10" s="93">
        <v>0</v>
      </c>
      <c r="M10" s="93">
        <v>1614.32</v>
      </c>
      <c r="N10" s="93">
        <v>1614.32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1" t="s">
        <v>507</v>
      </c>
      <c r="U10" s="91"/>
      <c r="V10" s="91"/>
    </row>
    <row r="11" spans="1:22" ht="24.75" customHeight="1">
      <c r="A11" s="91" t="s">
        <v>374</v>
      </c>
      <c r="B11" s="91" t="s">
        <v>508</v>
      </c>
      <c r="C11" s="91" t="s">
        <v>509</v>
      </c>
      <c r="D11" s="91" t="s">
        <v>510</v>
      </c>
      <c r="E11" s="92">
        <v>125</v>
      </c>
      <c r="F11" s="92">
        <v>125</v>
      </c>
      <c r="G11" s="91" t="s">
        <v>511</v>
      </c>
      <c r="H11" s="93">
        <v>1215.09</v>
      </c>
      <c r="I11" s="93">
        <v>1208.22</v>
      </c>
      <c r="J11" s="93">
        <v>0</v>
      </c>
      <c r="K11" s="93">
        <v>6.87</v>
      </c>
      <c r="L11" s="93">
        <v>0</v>
      </c>
      <c r="M11" s="93">
        <v>1215.09</v>
      </c>
      <c r="N11" s="93">
        <v>1215.09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1"/>
      <c r="U11" s="91"/>
      <c r="V11" s="91"/>
    </row>
    <row r="12" spans="1:22" ht="24.75" customHeight="1">
      <c r="A12" s="91" t="s">
        <v>376</v>
      </c>
      <c r="B12" s="91" t="s">
        <v>512</v>
      </c>
      <c r="C12" s="91" t="s">
        <v>513</v>
      </c>
      <c r="D12" s="91" t="s">
        <v>514</v>
      </c>
      <c r="E12" s="92">
        <v>117</v>
      </c>
      <c r="F12" s="92">
        <v>117</v>
      </c>
      <c r="G12" s="91" t="s">
        <v>515</v>
      </c>
      <c r="H12" s="93">
        <v>1161.79</v>
      </c>
      <c r="I12" s="93">
        <v>1161.79</v>
      </c>
      <c r="J12" s="93">
        <v>0</v>
      </c>
      <c r="K12" s="93">
        <v>0</v>
      </c>
      <c r="L12" s="93">
        <v>0</v>
      </c>
      <c r="M12" s="93">
        <v>1161.79</v>
      </c>
      <c r="N12" s="93">
        <v>1161.79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1" t="s">
        <v>516</v>
      </c>
      <c r="U12" s="91" t="s">
        <v>517</v>
      </c>
      <c r="V12" s="91"/>
    </row>
    <row r="13" spans="1:22" ht="24.75" customHeight="1">
      <c r="A13" s="91" t="s">
        <v>378</v>
      </c>
      <c r="B13" s="91" t="s">
        <v>518</v>
      </c>
      <c r="C13" s="91" t="s">
        <v>519</v>
      </c>
      <c r="D13" s="91" t="s">
        <v>510</v>
      </c>
      <c r="E13" s="92">
        <v>98</v>
      </c>
      <c r="F13" s="92">
        <v>98</v>
      </c>
      <c r="G13" s="91" t="s">
        <v>511</v>
      </c>
      <c r="H13" s="93">
        <v>934.24</v>
      </c>
      <c r="I13" s="93">
        <v>934.24</v>
      </c>
      <c r="J13" s="93">
        <v>0</v>
      </c>
      <c r="K13" s="93">
        <v>0</v>
      </c>
      <c r="L13" s="93">
        <v>0</v>
      </c>
      <c r="M13" s="93">
        <v>934.24</v>
      </c>
      <c r="N13" s="93">
        <v>934.24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1"/>
      <c r="U13" s="91"/>
      <c r="V13" s="91"/>
    </row>
    <row r="14" spans="1:22" ht="24.75" customHeight="1">
      <c r="A14" s="91" t="s">
        <v>380</v>
      </c>
      <c r="B14" s="91" t="s">
        <v>520</v>
      </c>
      <c r="C14" s="91"/>
      <c r="D14" s="91"/>
      <c r="E14" s="92">
        <v>120</v>
      </c>
      <c r="F14" s="92">
        <v>120</v>
      </c>
      <c r="G14" s="91" t="s">
        <v>521</v>
      </c>
      <c r="H14" s="93">
        <v>12356550.72</v>
      </c>
      <c r="I14" s="93">
        <v>12356550.72</v>
      </c>
      <c r="J14" s="93">
        <v>0</v>
      </c>
      <c r="K14" s="93">
        <v>0</v>
      </c>
      <c r="L14" s="93">
        <v>0</v>
      </c>
      <c r="M14" s="93">
        <v>12356550.72</v>
      </c>
      <c r="N14" s="93">
        <v>12356550.72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1"/>
      <c r="U14" s="91"/>
      <c r="V14" s="91"/>
    </row>
    <row r="15" spans="1:22" ht="24.75" customHeight="1">
      <c r="A15" s="91" t="s">
        <v>382</v>
      </c>
      <c r="B15" s="91" t="s">
        <v>522</v>
      </c>
      <c r="C15" s="91" t="s">
        <v>523</v>
      </c>
      <c r="D15" s="91"/>
      <c r="E15" s="92">
        <v>95</v>
      </c>
      <c r="F15" s="92">
        <v>95</v>
      </c>
      <c r="G15" s="91" t="s">
        <v>524</v>
      </c>
      <c r="H15" s="93">
        <v>995.6</v>
      </c>
      <c r="I15" s="93">
        <v>994.6</v>
      </c>
      <c r="J15" s="93">
        <v>0</v>
      </c>
      <c r="K15" s="93">
        <v>1</v>
      </c>
      <c r="L15" s="93">
        <v>0</v>
      </c>
      <c r="M15" s="93">
        <v>995.6</v>
      </c>
      <c r="N15" s="93">
        <v>995.6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1" t="s">
        <v>525</v>
      </c>
      <c r="U15" s="91"/>
      <c r="V15" s="91"/>
    </row>
    <row r="16" spans="1:22" ht="24.75" customHeight="1">
      <c r="A16" s="91" t="s">
        <v>384</v>
      </c>
      <c r="B16" s="91" t="s">
        <v>526</v>
      </c>
      <c r="C16" s="91" t="s">
        <v>527</v>
      </c>
      <c r="D16" s="91" t="s">
        <v>528</v>
      </c>
      <c r="E16" s="92">
        <v>60</v>
      </c>
      <c r="F16" s="92">
        <v>58</v>
      </c>
      <c r="G16" s="91" t="s">
        <v>529</v>
      </c>
      <c r="H16" s="93">
        <v>645</v>
      </c>
      <c r="I16" s="93">
        <v>645</v>
      </c>
      <c r="J16" s="93">
        <v>0</v>
      </c>
      <c r="K16" s="93">
        <v>0</v>
      </c>
      <c r="L16" s="93">
        <v>0</v>
      </c>
      <c r="M16" s="93">
        <v>645</v>
      </c>
      <c r="N16" s="93">
        <v>645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1"/>
      <c r="U16" s="91"/>
      <c r="V16" s="91"/>
    </row>
    <row r="17" spans="1:22" ht="24.75" customHeight="1">
      <c r="A17" s="91" t="s">
        <v>386</v>
      </c>
      <c r="B17" s="91" t="s">
        <v>530</v>
      </c>
      <c r="C17" s="91" t="s">
        <v>531</v>
      </c>
      <c r="D17" s="91" t="s">
        <v>532</v>
      </c>
      <c r="E17" s="92">
        <v>185</v>
      </c>
      <c r="F17" s="92">
        <v>185</v>
      </c>
      <c r="G17" s="91" t="s">
        <v>533</v>
      </c>
      <c r="H17" s="93">
        <v>1991.9</v>
      </c>
      <c r="I17" s="93">
        <v>1972.6</v>
      </c>
      <c r="J17" s="93">
        <v>0</v>
      </c>
      <c r="K17" s="93">
        <v>12</v>
      </c>
      <c r="L17" s="93">
        <v>7.3</v>
      </c>
      <c r="M17" s="93">
        <v>1991.9</v>
      </c>
      <c r="N17" s="93">
        <v>1991.9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1" t="s">
        <v>534</v>
      </c>
      <c r="U17" s="91"/>
      <c r="V17" s="91"/>
    </row>
    <row r="18" spans="1:22" ht="24.75" customHeight="1">
      <c r="A18" s="91" t="s">
        <v>388</v>
      </c>
      <c r="B18" s="91" t="s">
        <v>535</v>
      </c>
      <c r="C18" s="91" t="s">
        <v>536</v>
      </c>
      <c r="D18" s="91" t="s">
        <v>537</v>
      </c>
      <c r="E18" s="92">
        <v>117</v>
      </c>
      <c r="F18" s="92">
        <v>109</v>
      </c>
      <c r="G18" s="91" t="s">
        <v>538</v>
      </c>
      <c r="H18" s="93">
        <v>1139.86</v>
      </c>
      <c r="I18" s="93">
        <v>1139.86</v>
      </c>
      <c r="J18" s="93">
        <v>0</v>
      </c>
      <c r="K18" s="93">
        <v>0</v>
      </c>
      <c r="L18" s="93">
        <v>0</v>
      </c>
      <c r="M18" s="93">
        <v>1139.86</v>
      </c>
      <c r="N18" s="93">
        <v>1139.86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1"/>
      <c r="U18" s="91"/>
      <c r="V18" s="91"/>
    </row>
    <row r="19" spans="1:22" ht="24.75" customHeight="1">
      <c r="A19" s="91" t="s">
        <v>390</v>
      </c>
      <c r="B19" s="91" t="s">
        <v>539</v>
      </c>
      <c r="C19" s="91" t="s">
        <v>540</v>
      </c>
      <c r="D19" s="91" t="s">
        <v>541</v>
      </c>
      <c r="E19" s="92">
        <v>99</v>
      </c>
      <c r="F19" s="92">
        <v>99</v>
      </c>
      <c r="G19" s="91" t="s">
        <v>542</v>
      </c>
      <c r="H19" s="93">
        <v>1050.88</v>
      </c>
      <c r="I19" s="93">
        <v>1049.38</v>
      </c>
      <c r="J19" s="93">
        <v>0</v>
      </c>
      <c r="K19" s="93">
        <v>1.5</v>
      </c>
      <c r="L19" s="93">
        <v>0</v>
      </c>
      <c r="M19" s="93">
        <v>1050.88</v>
      </c>
      <c r="N19" s="93">
        <v>1050.88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1" t="s">
        <v>525</v>
      </c>
      <c r="U19" s="91"/>
      <c r="V19" s="91"/>
    </row>
    <row r="20" spans="1:22" ht="24.75" customHeight="1">
      <c r="A20" s="91" t="s">
        <v>392</v>
      </c>
      <c r="B20" s="91" t="s">
        <v>543</v>
      </c>
      <c r="C20" s="91" t="s">
        <v>544</v>
      </c>
      <c r="D20" s="91" t="s">
        <v>545</v>
      </c>
      <c r="E20" s="92">
        <v>65</v>
      </c>
      <c r="F20" s="92">
        <v>65</v>
      </c>
      <c r="G20" s="91"/>
      <c r="H20" s="93">
        <v>733.1</v>
      </c>
      <c r="I20" s="93">
        <v>725.4</v>
      </c>
      <c r="J20" s="93">
        <v>0</v>
      </c>
      <c r="K20" s="93">
        <v>3.5</v>
      </c>
      <c r="L20" s="93">
        <v>4.2</v>
      </c>
      <c r="M20" s="93">
        <v>733.1</v>
      </c>
      <c r="N20" s="93">
        <v>733.1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1"/>
      <c r="U20" s="91"/>
      <c r="V20" s="91"/>
    </row>
    <row r="21" spans="1:22" ht="24.75" customHeight="1">
      <c r="A21" s="91" t="s">
        <v>394</v>
      </c>
      <c r="B21" s="91" t="s">
        <v>546</v>
      </c>
      <c r="C21" s="91" t="s">
        <v>547</v>
      </c>
      <c r="D21" s="91" t="s">
        <v>510</v>
      </c>
      <c r="E21" s="92">
        <v>87</v>
      </c>
      <c r="F21" s="92">
        <v>87</v>
      </c>
      <c r="G21" s="91" t="s">
        <v>548</v>
      </c>
      <c r="H21" s="93">
        <v>1043</v>
      </c>
      <c r="I21" s="93">
        <v>1037</v>
      </c>
      <c r="J21" s="93">
        <v>0</v>
      </c>
      <c r="K21" s="93">
        <v>6</v>
      </c>
      <c r="L21" s="93">
        <v>0</v>
      </c>
      <c r="M21" s="93">
        <v>1043</v>
      </c>
      <c r="N21" s="93">
        <v>1043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1" t="s">
        <v>549</v>
      </c>
      <c r="U21" s="91" t="s">
        <v>517</v>
      </c>
      <c r="V21" s="91"/>
    </row>
    <row r="22" spans="1:22" ht="24.75" customHeight="1">
      <c r="A22" s="91" t="s">
        <v>396</v>
      </c>
      <c r="B22" s="91" t="s">
        <v>550</v>
      </c>
      <c r="C22" s="91" t="s">
        <v>551</v>
      </c>
      <c r="D22" s="91" t="s">
        <v>552</v>
      </c>
      <c r="E22" s="92">
        <v>40</v>
      </c>
      <c r="F22" s="92">
        <v>40</v>
      </c>
      <c r="G22" s="91"/>
      <c r="H22" s="93">
        <v>480.6</v>
      </c>
      <c r="I22" s="93">
        <v>479</v>
      </c>
      <c r="J22" s="93">
        <v>0</v>
      </c>
      <c r="K22" s="93">
        <v>1.6</v>
      </c>
      <c r="L22" s="93">
        <v>0</v>
      </c>
      <c r="M22" s="93">
        <v>479</v>
      </c>
      <c r="N22" s="93">
        <v>479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1"/>
      <c r="U22" s="91"/>
      <c r="V22" s="91"/>
    </row>
    <row r="23" spans="1:22" ht="24.75" customHeight="1">
      <c r="A23" s="91" t="s">
        <v>398</v>
      </c>
      <c r="B23" s="91" t="s">
        <v>553</v>
      </c>
      <c r="C23" s="91" t="s">
        <v>554</v>
      </c>
      <c r="D23" s="91" t="s">
        <v>555</v>
      </c>
      <c r="E23" s="92">
        <v>58</v>
      </c>
      <c r="F23" s="92">
        <v>58</v>
      </c>
      <c r="G23" s="91" t="s">
        <v>556</v>
      </c>
      <c r="H23" s="93">
        <v>699</v>
      </c>
      <c r="I23" s="93">
        <v>699</v>
      </c>
      <c r="J23" s="93">
        <v>0</v>
      </c>
      <c r="K23" s="93">
        <v>0</v>
      </c>
      <c r="L23" s="93">
        <v>0</v>
      </c>
      <c r="M23" s="93">
        <v>699</v>
      </c>
      <c r="N23" s="93">
        <v>699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1" t="s">
        <v>557</v>
      </c>
      <c r="U23" s="91"/>
      <c r="V23" s="91"/>
    </row>
    <row r="24" spans="1:22" ht="24.75" customHeight="1">
      <c r="A24" s="91" t="s">
        <v>400</v>
      </c>
      <c r="B24" s="91" t="s">
        <v>558</v>
      </c>
      <c r="C24" s="91" t="s">
        <v>559</v>
      </c>
      <c r="D24" s="91"/>
      <c r="E24" s="92">
        <v>43</v>
      </c>
      <c r="F24" s="92">
        <v>54</v>
      </c>
      <c r="G24" s="91" t="s">
        <v>560</v>
      </c>
      <c r="H24" s="93">
        <v>472.6</v>
      </c>
      <c r="I24" s="93">
        <v>470</v>
      </c>
      <c r="J24" s="93">
        <v>0</v>
      </c>
      <c r="K24" s="93">
        <v>2.6</v>
      </c>
      <c r="L24" s="93">
        <v>0</v>
      </c>
      <c r="M24" s="93">
        <v>470</v>
      </c>
      <c r="N24" s="93">
        <v>470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1"/>
      <c r="U24" s="91"/>
      <c r="V24" s="91"/>
    </row>
    <row r="25" spans="1:22" ht="24.75" customHeight="1">
      <c r="A25" s="91" t="s">
        <v>402</v>
      </c>
      <c r="B25" s="91" t="s">
        <v>561</v>
      </c>
      <c r="C25" s="91" t="s">
        <v>562</v>
      </c>
      <c r="D25" s="91"/>
      <c r="E25" s="92">
        <v>48</v>
      </c>
      <c r="F25" s="92">
        <v>57</v>
      </c>
      <c r="G25" s="91" t="s">
        <v>560</v>
      </c>
      <c r="H25" s="93">
        <v>574</v>
      </c>
      <c r="I25" s="93">
        <v>572</v>
      </c>
      <c r="J25" s="93">
        <v>0</v>
      </c>
      <c r="K25" s="93">
        <v>2</v>
      </c>
      <c r="L25" s="93">
        <v>0</v>
      </c>
      <c r="M25" s="93">
        <v>572</v>
      </c>
      <c r="N25" s="93">
        <v>572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1"/>
      <c r="U25" s="91"/>
      <c r="V25" s="91"/>
    </row>
    <row r="26" spans="1:22" ht="24.75" customHeight="1">
      <c r="A26" s="91" t="s">
        <v>404</v>
      </c>
      <c r="B26" s="91" t="s">
        <v>563</v>
      </c>
      <c r="C26" s="91" t="s">
        <v>564</v>
      </c>
      <c r="D26" s="91" t="s">
        <v>565</v>
      </c>
      <c r="E26" s="92">
        <v>41</v>
      </c>
      <c r="F26" s="92">
        <v>41</v>
      </c>
      <c r="G26" s="91" t="s">
        <v>566</v>
      </c>
      <c r="H26" s="93">
        <v>489</v>
      </c>
      <c r="I26" s="93">
        <v>486</v>
      </c>
      <c r="J26" s="93">
        <v>0</v>
      </c>
      <c r="K26" s="93">
        <v>3</v>
      </c>
      <c r="L26" s="93">
        <v>0</v>
      </c>
      <c r="M26" s="93">
        <v>486</v>
      </c>
      <c r="N26" s="93">
        <v>486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1" t="s">
        <v>567</v>
      </c>
      <c r="U26" s="91"/>
      <c r="V26" s="91"/>
    </row>
    <row r="27" spans="1:22" ht="24.75" customHeight="1">
      <c r="A27" s="91" t="s">
        <v>406</v>
      </c>
      <c r="B27" s="91" t="s">
        <v>568</v>
      </c>
      <c r="C27" s="91" t="s">
        <v>569</v>
      </c>
      <c r="D27" s="91" t="s">
        <v>510</v>
      </c>
      <c r="E27" s="92">
        <v>26</v>
      </c>
      <c r="F27" s="92">
        <v>26</v>
      </c>
      <c r="G27" s="91" t="s">
        <v>570</v>
      </c>
      <c r="H27" s="93">
        <v>298</v>
      </c>
      <c r="I27" s="93">
        <v>298</v>
      </c>
      <c r="J27" s="93">
        <v>0</v>
      </c>
      <c r="K27" s="93">
        <v>0</v>
      </c>
      <c r="L27" s="93">
        <v>0</v>
      </c>
      <c r="M27" s="93">
        <v>298</v>
      </c>
      <c r="N27" s="93">
        <v>298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1"/>
      <c r="U27" s="91"/>
      <c r="V27" s="91"/>
    </row>
    <row r="28" spans="1:22" ht="24.75" customHeight="1">
      <c r="A28" s="91" t="s">
        <v>408</v>
      </c>
      <c r="B28" s="91" t="s">
        <v>571</v>
      </c>
      <c r="C28" s="91" t="s">
        <v>572</v>
      </c>
      <c r="D28" s="91" t="s">
        <v>573</v>
      </c>
      <c r="E28" s="92">
        <v>41</v>
      </c>
      <c r="F28" s="92">
        <v>41</v>
      </c>
      <c r="G28" s="91" t="s">
        <v>574</v>
      </c>
      <c r="H28" s="93">
        <v>482</v>
      </c>
      <c r="I28" s="93">
        <v>482</v>
      </c>
      <c r="J28" s="93">
        <v>0</v>
      </c>
      <c r="K28" s="93">
        <v>0</v>
      </c>
      <c r="L28" s="93">
        <v>0</v>
      </c>
      <c r="M28" s="93">
        <v>482</v>
      </c>
      <c r="N28" s="93">
        <v>482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1"/>
      <c r="U28" s="91"/>
      <c r="V28" s="91"/>
    </row>
    <row r="29" spans="1:22" ht="24.75" customHeight="1">
      <c r="A29" s="91" t="s">
        <v>410</v>
      </c>
      <c r="B29" s="91" t="s">
        <v>575</v>
      </c>
      <c r="C29" s="91" t="s">
        <v>576</v>
      </c>
      <c r="D29" s="91" t="s">
        <v>577</v>
      </c>
      <c r="E29" s="92">
        <v>61</v>
      </c>
      <c r="F29" s="92">
        <v>70</v>
      </c>
      <c r="G29" s="91" t="s">
        <v>578</v>
      </c>
      <c r="H29" s="93">
        <v>703</v>
      </c>
      <c r="I29" s="93">
        <v>703</v>
      </c>
      <c r="J29" s="93">
        <v>0</v>
      </c>
      <c r="K29" s="93">
        <v>0</v>
      </c>
      <c r="L29" s="93">
        <v>0</v>
      </c>
      <c r="M29" s="93">
        <v>703</v>
      </c>
      <c r="N29" s="93">
        <v>703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1" t="s">
        <v>579</v>
      </c>
      <c r="U29" s="91"/>
      <c r="V29" s="91"/>
    </row>
    <row r="30" spans="1:22" ht="24.75" customHeight="1">
      <c r="A30" s="91" t="s">
        <v>412</v>
      </c>
      <c r="B30" s="91" t="s">
        <v>580</v>
      </c>
      <c r="C30" s="91" t="s">
        <v>581</v>
      </c>
      <c r="D30" s="91"/>
      <c r="E30" s="92">
        <v>33</v>
      </c>
      <c r="F30" s="92">
        <v>33</v>
      </c>
      <c r="G30" s="91" t="s">
        <v>582</v>
      </c>
      <c r="H30" s="93">
        <v>336</v>
      </c>
      <c r="I30" s="93">
        <v>336</v>
      </c>
      <c r="J30" s="93">
        <v>0</v>
      </c>
      <c r="K30" s="93">
        <v>0</v>
      </c>
      <c r="L30" s="93">
        <v>0</v>
      </c>
      <c r="M30" s="93">
        <v>336</v>
      </c>
      <c r="N30" s="93">
        <v>336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1"/>
      <c r="U30" s="91"/>
      <c r="V30" s="91"/>
    </row>
    <row r="31" spans="1:22" ht="24.75" customHeight="1">
      <c r="A31" s="91" t="s">
        <v>414</v>
      </c>
      <c r="B31" s="91" t="s">
        <v>583</v>
      </c>
      <c r="C31" s="91" t="s">
        <v>584</v>
      </c>
      <c r="D31" s="91" t="s">
        <v>585</v>
      </c>
      <c r="E31" s="92">
        <v>57</v>
      </c>
      <c r="F31" s="92">
        <v>57</v>
      </c>
      <c r="G31" s="91" t="s">
        <v>586</v>
      </c>
      <c r="H31" s="93">
        <v>623.07</v>
      </c>
      <c r="I31" s="93">
        <v>622.07</v>
      </c>
      <c r="J31" s="93">
        <v>0</v>
      </c>
      <c r="K31" s="93">
        <v>1</v>
      </c>
      <c r="L31" s="93">
        <v>0</v>
      </c>
      <c r="M31" s="93">
        <v>623.07</v>
      </c>
      <c r="N31" s="93">
        <v>623.07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1" t="s">
        <v>549</v>
      </c>
      <c r="U31" s="91" t="s">
        <v>517</v>
      </c>
      <c r="V31" s="91"/>
    </row>
    <row r="32" spans="1:22" ht="24.75" customHeight="1">
      <c r="A32" s="91" t="s">
        <v>416</v>
      </c>
      <c r="B32" s="91" t="s">
        <v>587</v>
      </c>
      <c r="C32" s="91" t="s">
        <v>588</v>
      </c>
      <c r="D32" s="91" t="s">
        <v>589</v>
      </c>
      <c r="E32" s="92">
        <v>38</v>
      </c>
      <c r="F32" s="92">
        <v>44</v>
      </c>
      <c r="G32" s="91" t="s">
        <v>548</v>
      </c>
      <c r="H32" s="93">
        <v>435.5</v>
      </c>
      <c r="I32" s="93">
        <v>435.5</v>
      </c>
      <c r="J32" s="93">
        <v>0</v>
      </c>
      <c r="K32" s="93">
        <v>0</v>
      </c>
      <c r="L32" s="93">
        <v>0</v>
      </c>
      <c r="M32" s="93">
        <v>435.5</v>
      </c>
      <c r="N32" s="93">
        <v>435.5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1"/>
      <c r="U32" s="91"/>
      <c r="V32" s="91"/>
    </row>
    <row r="33" spans="1:22" ht="24.75" customHeight="1">
      <c r="A33" s="91" t="s">
        <v>418</v>
      </c>
      <c r="B33" s="91" t="s">
        <v>590</v>
      </c>
      <c r="C33" s="91"/>
      <c r="D33" s="91"/>
      <c r="E33" s="92">
        <v>0</v>
      </c>
      <c r="F33" s="92">
        <v>0</v>
      </c>
      <c r="G33" s="91"/>
      <c r="H33" s="93">
        <v>2001</v>
      </c>
      <c r="I33" s="93">
        <v>1993</v>
      </c>
      <c r="J33" s="93">
        <v>0</v>
      </c>
      <c r="K33" s="93">
        <v>8</v>
      </c>
      <c r="L33" s="93">
        <v>0</v>
      </c>
      <c r="M33" s="93">
        <v>2001</v>
      </c>
      <c r="N33" s="93">
        <v>2001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1"/>
      <c r="U33" s="91"/>
      <c r="V33" s="91"/>
    </row>
    <row r="34" spans="1:22" ht="24.75" customHeight="1">
      <c r="A34" s="91" t="s">
        <v>420</v>
      </c>
      <c r="B34" s="91" t="s">
        <v>591</v>
      </c>
      <c r="C34" s="91" t="s">
        <v>592</v>
      </c>
      <c r="D34" s="91" t="s">
        <v>593</v>
      </c>
      <c r="E34" s="92">
        <v>102</v>
      </c>
      <c r="F34" s="92">
        <v>102</v>
      </c>
      <c r="G34" s="91" t="s">
        <v>594</v>
      </c>
      <c r="H34" s="93">
        <v>1121.7</v>
      </c>
      <c r="I34" s="93">
        <v>1119.7</v>
      </c>
      <c r="J34" s="93">
        <v>0</v>
      </c>
      <c r="K34" s="93">
        <v>2</v>
      </c>
      <c r="L34" s="93">
        <v>0</v>
      </c>
      <c r="M34" s="93">
        <v>1121.7</v>
      </c>
      <c r="N34" s="93">
        <v>1121.7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1"/>
      <c r="U34" s="91"/>
      <c r="V34" s="91"/>
    </row>
    <row r="35" spans="1:22" ht="24.75" customHeight="1">
      <c r="A35" s="91" t="s">
        <v>422</v>
      </c>
      <c r="B35" s="91" t="s">
        <v>595</v>
      </c>
      <c r="C35" s="91" t="s">
        <v>596</v>
      </c>
      <c r="D35" s="91" t="s">
        <v>597</v>
      </c>
      <c r="E35" s="92">
        <v>77</v>
      </c>
      <c r="F35" s="92">
        <v>77</v>
      </c>
      <c r="G35" s="91" t="s">
        <v>594</v>
      </c>
      <c r="H35" s="93">
        <v>746</v>
      </c>
      <c r="I35" s="93">
        <v>743</v>
      </c>
      <c r="J35" s="93">
        <v>0</v>
      </c>
      <c r="K35" s="93">
        <v>3</v>
      </c>
      <c r="L35" s="93">
        <v>0</v>
      </c>
      <c r="M35" s="93">
        <v>743</v>
      </c>
      <c r="N35" s="93">
        <v>743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1" t="s">
        <v>598</v>
      </c>
      <c r="U35" s="91" t="s">
        <v>517</v>
      </c>
      <c r="V35" s="91"/>
    </row>
    <row r="36" spans="1:22" ht="24.75" customHeight="1">
      <c r="A36" s="91" t="s">
        <v>424</v>
      </c>
      <c r="B36" s="91" t="s">
        <v>599</v>
      </c>
      <c r="C36" s="91" t="s">
        <v>600</v>
      </c>
      <c r="D36" s="91" t="s">
        <v>601</v>
      </c>
      <c r="E36" s="92">
        <v>28</v>
      </c>
      <c r="F36" s="92">
        <v>24</v>
      </c>
      <c r="G36" s="91" t="s">
        <v>515</v>
      </c>
      <c r="H36" s="93">
        <v>282.1</v>
      </c>
      <c r="I36" s="93">
        <v>282.1</v>
      </c>
      <c r="J36" s="93">
        <v>0</v>
      </c>
      <c r="K36" s="93">
        <v>0</v>
      </c>
      <c r="L36" s="93">
        <v>0</v>
      </c>
      <c r="M36" s="93">
        <v>282.1</v>
      </c>
      <c r="N36" s="93">
        <v>282.1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1" t="s">
        <v>549</v>
      </c>
      <c r="U36" s="91" t="s">
        <v>517</v>
      </c>
      <c r="V36" s="91"/>
    </row>
    <row r="37" spans="1:22" ht="24.75" customHeight="1">
      <c r="A37" s="91" t="s">
        <v>426</v>
      </c>
      <c r="B37" s="91" t="s">
        <v>602</v>
      </c>
      <c r="C37" s="91" t="s">
        <v>603</v>
      </c>
      <c r="D37" s="91"/>
      <c r="E37" s="92">
        <v>47</v>
      </c>
      <c r="F37" s="92">
        <v>47</v>
      </c>
      <c r="G37" s="91" t="s">
        <v>515</v>
      </c>
      <c r="H37" s="93">
        <v>544.3</v>
      </c>
      <c r="I37" s="93">
        <v>541.3</v>
      </c>
      <c r="J37" s="93">
        <v>0</v>
      </c>
      <c r="K37" s="93">
        <v>3</v>
      </c>
      <c r="L37" s="93">
        <v>0</v>
      </c>
      <c r="M37" s="93">
        <v>544.3</v>
      </c>
      <c r="N37" s="93">
        <v>544.3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1" t="s">
        <v>549</v>
      </c>
      <c r="U37" s="91" t="s">
        <v>517</v>
      </c>
      <c r="V37" s="91"/>
    </row>
    <row r="38" spans="1:22" ht="24.75" customHeight="1">
      <c r="A38" s="91" t="s">
        <v>428</v>
      </c>
      <c r="B38" s="91" t="s">
        <v>604</v>
      </c>
      <c r="C38" s="91"/>
      <c r="D38" s="91"/>
      <c r="E38" s="92">
        <v>0</v>
      </c>
      <c r="F38" s="92">
        <v>0</v>
      </c>
      <c r="G38" s="91"/>
      <c r="H38" s="93">
        <v>822.2</v>
      </c>
      <c r="I38" s="93">
        <v>818.4</v>
      </c>
      <c r="J38" s="93">
        <v>0</v>
      </c>
      <c r="K38" s="93">
        <v>3.8</v>
      </c>
      <c r="L38" s="93">
        <v>0</v>
      </c>
      <c r="M38" s="93">
        <v>822.2</v>
      </c>
      <c r="N38" s="93">
        <v>822.2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1"/>
      <c r="U38" s="91"/>
      <c r="V38" s="91"/>
    </row>
    <row r="39" spans="1:22" ht="24.75" customHeight="1">
      <c r="A39" s="91" t="s">
        <v>430</v>
      </c>
      <c r="B39" s="91" t="s">
        <v>605</v>
      </c>
      <c r="C39" s="91" t="s">
        <v>606</v>
      </c>
      <c r="D39" s="91" t="s">
        <v>607</v>
      </c>
      <c r="E39" s="92">
        <v>35</v>
      </c>
      <c r="F39" s="92">
        <v>35</v>
      </c>
      <c r="G39" s="91" t="s">
        <v>608</v>
      </c>
      <c r="H39" s="93">
        <v>400.7</v>
      </c>
      <c r="I39" s="93">
        <v>399.7</v>
      </c>
      <c r="J39" s="93">
        <v>0</v>
      </c>
      <c r="K39" s="93">
        <v>1</v>
      </c>
      <c r="L39" s="93">
        <v>0</v>
      </c>
      <c r="M39" s="93">
        <v>400.7</v>
      </c>
      <c r="N39" s="93">
        <v>400.7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1"/>
      <c r="U39" s="91"/>
      <c r="V39" s="91"/>
    </row>
    <row r="40" spans="1:22" ht="24.75" customHeight="1">
      <c r="A40" s="91" t="s">
        <v>432</v>
      </c>
      <c r="B40" s="91" t="s">
        <v>609</v>
      </c>
      <c r="C40" s="91" t="s">
        <v>610</v>
      </c>
      <c r="D40" s="91" t="s">
        <v>611</v>
      </c>
      <c r="E40" s="92">
        <v>297</v>
      </c>
      <c r="F40" s="92">
        <v>297</v>
      </c>
      <c r="G40" s="91" t="s">
        <v>612</v>
      </c>
      <c r="H40" s="93">
        <v>4405</v>
      </c>
      <c r="I40" s="93">
        <v>3235</v>
      </c>
      <c r="J40" s="93">
        <v>0</v>
      </c>
      <c r="K40" s="93">
        <v>1170</v>
      </c>
      <c r="L40" s="93">
        <v>0</v>
      </c>
      <c r="M40" s="93">
        <v>4405</v>
      </c>
      <c r="N40" s="93">
        <v>3185</v>
      </c>
      <c r="O40" s="93">
        <v>1220</v>
      </c>
      <c r="P40" s="93">
        <v>0</v>
      </c>
      <c r="Q40" s="93">
        <v>0</v>
      </c>
      <c r="R40" s="93">
        <v>0</v>
      </c>
      <c r="S40" s="93">
        <v>0</v>
      </c>
      <c r="T40" s="91" t="s">
        <v>613</v>
      </c>
      <c r="U40" s="91"/>
      <c r="V40" s="91"/>
    </row>
    <row r="41" spans="1:22" ht="24.75" customHeight="1">
      <c r="A41" s="91" t="s">
        <v>434</v>
      </c>
      <c r="B41" s="91" t="s">
        <v>614</v>
      </c>
      <c r="C41" s="91" t="s">
        <v>615</v>
      </c>
      <c r="D41" s="91" t="s">
        <v>616</v>
      </c>
      <c r="E41" s="92">
        <v>277</v>
      </c>
      <c r="F41" s="92">
        <v>272</v>
      </c>
      <c r="G41" s="91" t="s">
        <v>617</v>
      </c>
      <c r="H41" s="93">
        <v>4008</v>
      </c>
      <c r="I41" s="93">
        <v>3098</v>
      </c>
      <c r="J41" s="93">
        <v>0</v>
      </c>
      <c r="K41" s="93">
        <v>30</v>
      </c>
      <c r="L41" s="93">
        <v>880</v>
      </c>
      <c r="M41" s="93">
        <v>4008</v>
      </c>
      <c r="N41" s="93">
        <v>3046</v>
      </c>
      <c r="O41" s="93">
        <v>962</v>
      </c>
      <c r="P41" s="93">
        <v>0</v>
      </c>
      <c r="Q41" s="93">
        <v>0</v>
      </c>
      <c r="R41" s="93">
        <v>0</v>
      </c>
      <c r="S41" s="93">
        <v>0</v>
      </c>
      <c r="T41" s="91"/>
      <c r="U41" s="91"/>
      <c r="V41" s="91"/>
    </row>
    <row r="42" spans="1:22" ht="24.75" customHeight="1">
      <c r="A42" s="91" t="s">
        <v>436</v>
      </c>
      <c r="B42" s="91" t="s">
        <v>494</v>
      </c>
      <c r="C42" s="91" t="s">
        <v>618</v>
      </c>
      <c r="D42" s="91" t="s">
        <v>619</v>
      </c>
      <c r="E42" s="92">
        <v>228</v>
      </c>
      <c r="F42" s="92">
        <v>226</v>
      </c>
      <c r="G42" s="91" t="s">
        <v>620</v>
      </c>
      <c r="H42" s="93">
        <v>3234</v>
      </c>
      <c r="I42" s="93">
        <v>2414</v>
      </c>
      <c r="J42" s="93">
        <v>0</v>
      </c>
      <c r="K42" s="93">
        <v>820</v>
      </c>
      <c r="L42" s="93">
        <v>0</v>
      </c>
      <c r="M42" s="93">
        <v>3234</v>
      </c>
      <c r="N42" s="93">
        <v>2414</v>
      </c>
      <c r="O42" s="93">
        <v>820</v>
      </c>
      <c r="P42" s="93">
        <v>7.8</v>
      </c>
      <c r="Q42" s="93">
        <v>0</v>
      </c>
      <c r="R42" s="93">
        <v>7.8</v>
      </c>
      <c r="S42" s="93">
        <v>0</v>
      </c>
      <c r="T42" s="91"/>
      <c r="U42" s="91"/>
      <c r="V42" s="91"/>
    </row>
    <row r="43" spans="1:22" ht="24.75" customHeight="1">
      <c r="A43" s="91" t="s">
        <v>438</v>
      </c>
      <c r="B43" s="91" t="s">
        <v>621</v>
      </c>
      <c r="C43" s="91"/>
      <c r="D43" s="91" t="s">
        <v>622</v>
      </c>
      <c r="E43" s="92">
        <v>141</v>
      </c>
      <c r="F43" s="92">
        <v>141</v>
      </c>
      <c r="G43" s="91" t="s">
        <v>623</v>
      </c>
      <c r="H43" s="93">
        <v>1526.9</v>
      </c>
      <c r="I43" s="93">
        <v>1148.3</v>
      </c>
      <c r="J43" s="93">
        <v>0</v>
      </c>
      <c r="K43" s="93">
        <v>23</v>
      </c>
      <c r="L43" s="93">
        <v>355.6</v>
      </c>
      <c r="M43" s="93">
        <v>1992.9</v>
      </c>
      <c r="N43" s="93">
        <v>1526.9</v>
      </c>
      <c r="O43" s="93">
        <v>466</v>
      </c>
      <c r="P43" s="93">
        <v>0</v>
      </c>
      <c r="Q43" s="93">
        <v>0</v>
      </c>
      <c r="R43" s="93">
        <v>0</v>
      </c>
      <c r="S43" s="93">
        <v>0</v>
      </c>
      <c r="T43" s="91" t="s">
        <v>624</v>
      </c>
      <c r="U43" s="91"/>
      <c r="V43" s="91"/>
    </row>
    <row r="44" spans="1:22" ht="24.75" customHeight="1">
      <c r="A44" s="91" t="s">
        <v>440</v>
      </c>
      <c r="B44" s="91" t="s">
        <v>625</v>
      </c>
      <c r="C44" s="91" t="s">
        <v>626</v>
      </c>
      <c r="D44" s="91" t="s">
        <v>627</v>
      </c>
      <c r="E44" s="92">
        <v>98</v>
      </c>
      <c r="F44" s="92">
        <v>93</v>
      </c>
      <c r="G44" s="91" t="s">
        <v>515</v>
      </c>
      <c r="H44" s="93">
        <v>909.39</v>
      </c>
      <c r="I44" s="93">
        <v>907.39</v>
      </c>
      <c r="J44" s="93">
        <v>0</v>
      </c>
      <c r="K44" s="93">
        <v>2</v>
      </c>
      <c r="L44" s="93">
        <v>0</v>
      </c>
      <c r="M44" s="93">
        <v>909.39</v>
      </c>
      <c r="N44" s="93">
        <v>909.39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1" t="s">
        <v>628</v>
      </c>
      <c r="U44" s="91"/>
      <c r="V44" s="91"/>
    </row>
    <row r="45" spans="1:22" ht="24.75" customHeight="1">
      <c r="A45" s="91" t="s">
        <v>442</v>
      </c>
      <c r="B45" s="91" t="s">
        <v>629</v>
      </c>
      <c r="C45" s="91" t="s">
        <v>630</v>
      </c>
      <c r="D45" s="91" t="s">
        <v>631</v>
      </c>
      <c r="E45" s="92">
        <v>40</v>
      </c>
      <c r="F45" s="92">
        <v>32</v>
      </c>
      <c r="G45" s="91" t="s">
        <v>632</v>
      </c>
      <c r="H45" s="93">
        <v>321.81</v>
      </c>
      <c r="I45" s="93">
        <v>321.81</v>
      </c>
      <c r="J45" s="93">
        <v>0</v>
      </c>
      <c r="K45" s="93">
        <v>0</v>
      </c>
      <c r="L45" s="93">
        <v>0</v>
      </c>
      <c r="M45" s="93">
        <v>321.81</v>
      </c>
      <c r="N45" s="93">
        <v>321.81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1"/>
      <c r="U45" s="91"/>
      <c r="V45" s="91"/>
    </row>
    <row r="46" spans="1:22" ht="24.75" customHeight="1">
      <c r="A46" s="91" t="s">
        <v>444</v>
      </c>
      <c r="B46" s="91" t="s">
        <v>633</v>
      </c>
      <c r="C46" s="91"/>
      <c r="D46" s="91"/>
      <c r="E46" s="92">
        <v>60</v>
      </c>
      <c r="F46" s="92">
        <v>65</v>
      </c>
      <c r="G46" s="91" t="s">
        <v>515</v>
      </c>
      <c r="H46" s="93">
        <v>586.37</v>
      </c>
      <c r="I46" s="93">
        <v>586.37</v>
      </c>
      <c r="J46" s="93">
        <v>0</v>
      </c>
      <c r="K46" s="93">
        <v>0</v>
      </c>
      <c r="L46" s="93">
        <v>0</v>
      </c>
      <c r="M46" s="93">
        <v>586.37</v>
      </c>
      <c r="N46" s="93">
        <v>586.37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1"/>
      <c r="U46" s="91"/>
      <c r="V46" s="91"/>
    </row>
    <row r="47" spans="1:22" ht="24.75" customHeight="1">
      <c r="A47" s="91" t="s">
        <v>446</v>
      </c>
      <c r="B47" s="91" t="s">
        <v>634</v>
      </c>
      <c r="C47" s="91"/>
      <c r="D47" s="91"/>
      <c r="E47" s="92">
        <v>56</v>
      </c>
      <c r="F47" s="92">
        <v>56</v>
      </c>
      <c r="G47" s="91" t="s">
        <v>635</v>
      </c>
      <c r="H47" s="93">
        <v>489.3</v>
      </c>
      <c r="I47" s="93">
        <v>489.3</v>
      </c>
      <c r="J47" s="93">
        <v>0</v>
      </c>
      <c r="K47" s="93">
        <v>0</v>
      </c>
      <c r="L47" s="93">
        <v>0</v>
      </c>
      <c r="M47" s="93">
        <v>489.3</v>
      </c>
      <c r="N47" s="93">
        <v>489.3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1" t="s">
        <v>525</v>
      </c>
      <c r="U47" s="91"/>
      <c r="V47" s="91"/>
    </row>
    <row r="48" spans="1:22" ht="24.75" customHeight="1">
      <c r="A48" s="91" t="s">
        <v>448</v>
      </c>
      <c r="B48" s="91" t="s">
        <v>636</v>
      </c>
      <c r="C48" s="91"/>
      <c r="D48" s="91"/>
      <c r="E48" s="92">
        <v>67</v>
      </c>
      <c r="F48" s="92">
        <v>67</v>
      </c>
      <c r="G48" s="91" t="s">
        <v>608</v>
      </c>
      <c r="H48" s="93">
        <v>615.04</v>
      </c>
      <c r="I48" s="93">
        <v>615.04</v>
      </c>
      <c r="J48" s="93">
        <v>0</v>
      </c>
      <c r="K48" s="93">
        <v>0</v>
      </c>
      <c r="L48" s="93">
        <v>0</v>
      </c>
      <c r="M48" s="93">
        <v>615.04</v>
      </c>
      <c r="N48" s="93">
        <v>615.04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1" t="s">
        <v>557</v>
      </c>
      <c r="U48" s="91"/>
      <c r="V48" s="91"/>
    </row>
  </sheetData>
  <sheetProtection formatCells="0" formatColumns="0" formatRows="0"/>
  <mergeCells count="13">
    <mergeCell ref="C3:C4"/>
    <mergeCell ref="D3:D4"/>
    <mergeCell ref="E3:E4"/>
    <mergeCell ref="A1:V1"/>
    <mergeCell ref="A2:D2"/>
    <mergeCell ref="H3:L3"/>
    <mergeCell ref="M3:S3"/>
    <mergeCell ref="A3:A4"/>
    <mergeCell ref="F3:F4"/>
    <mergeCell ref="G3:G4"/>
    <mergeCell ref="U3:U4"/>
    <mergeCell ref="V3:V4"/>
    <mergeCell ref="B3:B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5.375" style="13" customWidth="1"/>
    <col min="2" max="2" width="5.75390625" style="13" customWidth="1"/>
    <col min="3" max="3" width="5.125" style="13" customWidth="1"/>
    <col min="4" max="4" width="19.00390625" style="13" customWidth="1"/>
    <col min="5" max="5" width="18.75390625" style="13" customWidth="1"/>
    <col min="6" max="6" width="11.50390625" style="13" customWidth="1"/>
    <col min="7" max="7" width="24.375" style="13" customWidth="1"/>
    <col min="8" max="8" width="11.50390625" style="13" customWidth="1"/>
    <col min="9" max="10" width="12.00390625" style="13" customWidth="1"/>
    <col min="11" max="11" width="11.50390625" style="13" customWidth="1"/>
    <col min="12" max="12" width="11.375" style="13" customWidth="1"/>
    <col min="13" max="16384" width="9.00390625" style="13" customWidth="1"/>
  </cols>
  <sheetData>
    <row r="1" spans="1:12" ht="13.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32.25" customHeight="1">
      <c r="A2" s="120" t="s">
        <v>66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3.5" customHeight="1">
      <c r="A3" s="127" t="s">
        <v>361</v>
      </c>
      <c r="B3" s="128"/>
      <c r="C3" s="128"/>
      <c r="D3" s="128"/>
      <c r="E3" s="128"/>
      <c r="F3" s="58"/>
      <c r="G3" s="58"/>
      <c r="H3" s="58"/>
      <c r="I3" s="58"/>
      <c r="J3" s="58"/>
      <c r="K3" s="58"/>
      <c r="L3" s="58" t="s">
        <v>1</v>
      </c>
    </row>
    <row r="4" spans="1:12" ht="21" customHeight="1">
      <c r="A4" s="129" t="s">
        <v>67</v>
      </c>
      <c r="B4" s="130"/>
      <c r="C4" s="130"/>
      <c r="D4" s="131"/>
      <c r="E4" s="132" t="s">
        <v>59</v>
      </c>
      <c r="F4" s="129" t="s">
        <v>6</v>
      </c>
      <c r="G4" s="131"/>
      <c r="H4" s="132" t="s">
        <v>16</v>
      </c>
      <c r="I4" s="132" t="s">
        <v>19</v>
      </c>
      <c r="J4" s="132" t="s">
        <v>22</v>
      </c>
      <c r="K4" s="132" t="s">
        <v>24</v>
      </c>
      <c r="L4" s="132" t="s">
        <v>29</v>
      </c>
    </row>
    <row r="5" spans="1:12" ht="13.5" customHeight="1">
      <c r="A5" s="22" t="s">
        <v>68</v>
      </c>
      <c r="B5" s="22" t="s">
        <v>69</v>
      </c>
      <c r="C5" s="20" t="s">
        <v>70</v>
      </c>
      <c r="D5" s="20" t="s">
        <v>71</v>
      </c>
      <c r="E5" s="133"/>
      <c r="F5" s="19" t="s">
        <v>65</v>
      </c>
      <c r="G5" s="19" t="s">
        <v>13</v>
      </c>
      <c r="H5" s="133"/>
      <c r="I5" s="133"/>
      <c r="J5" s="133"/>
      <c r="K5" s="133"/>
      <c r="L5" s="133"/>
    </row>
    <row r="6" spans="1:12" ht="24.75" customHeight="1">
      <c r="A6" s="59"/>
      <c r="B6" s="59"/>
      <c r="C6" s="59"/>
      <c r="D6" s="60" t="s">
        <v>74</v>
      </c>
      <c r="E6" s="61">
        <f aca="true" t="shared" si="0" ref="E6:L6">E7+E70+E100</f>
        <v>488635552.7599999</v>
      </c>
      <c r="F6" s="61">
        <f t="shared" si="0"/>
        <v>447884552.76</v>
      </c>
      <c r="G6" s="61">
        <f t="shared" si="0"/>
        <v>6501000</v>
      </c>
      <c r="H6" s="61">
        <f t="shared" si="0"/>
        <v>33920000</v>
      </c>
      <c r="I6" s="61">
        <f t="shared" si="0"/>
        <v>0</v>
      </c>
      <c r="J6" s="61">
        <f t="shared" si="0"/>
        <v>330000.00000000006</v>
      </c>
      <c r="K6" s="61">
        <f t="shared" si="0"/>
        <v>0</v>
      </c>
      <c r="L6" s="61">
        <f t="shared" si="0"/>
        <v>0</v>
      </c>
    </row>
    <row r="7" spans="1:12" ht="24.75" customHeight="1">
      <c r="A7" s="59" t="s">
        <v>307</v>
      </c>
      <c r="B7" s="59"/>
      <c r="C7" s="59"/>
      <c r="D7" s="60" t="s">
        <v>308</v>
      </c>
      <c r="E7" s="61">
        <f aca="true" t="shared" si="1" ref="E7:L7">E8+E17+E61+E64+E66+E68</f>
        <v>441553110.6799999</v>
      </c>
      <c r="F7" s="61">
        <f t="shared" si="1"/>
        <v>402180403.96</v>
      </c>
      <c r="G7" s="61">
        <f t="shared" si="1"/>
        <v>5149388.96</v>
      </c>
      <c r="H7" s="61">
        <f t="shared" si="1"/>
        <v>33920000</v>
      </c>
      <c r="I7" s="61">
        <f t="shared" si="1"/>
        <v>0</v>
      </c>
      <c r="J7" s="61">
        <f t="shared" si="1"/>
        <v>303317.76</v>
      </c>
      <c r="K7" s="61">
        <f t="shared" si="1"/>
        <v>0</v>
      </c>
      <c r="L7" s="61">
        <f t="shared" si="1"/>
        <v>0</v>
      </c>
    </row>
    <row r="8" spans="1:12" ht="24.75" customHeight="1">
      <c r="A8" s="59" t="s">
        <v>309</v>
      </c>
      <c r="B8" s="59" t="s">
        <v>310</v>
      </c>
      <c r="C8" s="59"/>
      <c r="D8" s="60" t="s">
        <v>311</v>
      </c>
      <c r="E8" s="61">
        <f aca="true" t="shared" si="2" ref="E8:L8">SUM(E9:E16)</f>
        <v>23813203.140000004</v>
      </c>
      <c r="F8" s="61">
        <f t="shared" si="2"/>
        <v>20433700</v>
      </c>
      <c r="G8" s="61">
        <f t="shared" si="2"/>
        <v>3354824.44</v>
      </c>
      <c r="H8" s="61">
        <f t="shared" si="2"/>
        <v>0</v>
      </c>
      <c r="I8" s="61">
        <f t="shared" si="2"/>
        <v>0</v>
      </c>
      <c r="J8" s="61">
        <f t="shared" si="2"/>
        <v>24678.700000000004</v>
      </c>
      <c r="K8" s="61">
        <f t="shared" si="2"/>
        <v>0</v>
      </c>
      <c r="L8" s="61">
        <f t="shared" si="2"/>
        <v>0</v>
      </c>
    </row>
    <row r="9" spans="1:12" ht="24.75" customHeight="1">
      <c r="A9" s="59" t="s">
        <v>312</v>
      </c>
      <c r="B9" s="59" t="s">
        <v>313</v>
      </c>
      <c r="C9" s="59" t="s">
        <v>310</v>
      </c>
      <c r="D9" s="60" t="s">
        <v>314</v>
      </c>
      <c r="E9" s="61">
        <v>700000</v>
      </c>
      <c r="F9" s="61">
        <v>700000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</row>
    <row r="10" spans="1:12" ht="24.75" customHeight="1">
      <c r="A10" s="59" t="s">
        <v>312</v>
      </c>
      <c r="B10" s="59" t="s">
        <v>313</v>
      </c>
      <c r="C10" s="59" t="s">
        <v>315</v>
      </c>
      <c r="D10" s="60" t="s">
        <v>316</v>
      </c>
      <c r="E10" s="61">
        <v>1200000</v>
      </c>
      <c r="F10" s="61">
        <v>1200000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</row>
    <row r="11" spans="1:12" ht="24.75" customHeight="1">
      <c r="A11" s="59" t="s">
        <v>312</v>
      </c>
      <c r="B11" s="59" t="s">
        <v>313</v>
      </c>
      <c r="C11" s="59" t="s">
        <v>317</v>
      </c>
      <c r="D11" s="60" t="s">
        <v>318</v>
      </c>
      <c r="E11" s="61">
        <v>8105.5</v>
      </c>
      <c r="F11" s="61">
        <v>0</v>
      </c>
      <c r="G11" s="61">
        <v>0</v>
      </c>
      <c r="H11" s="61">
        <v>0</v>
      </c>
      <c r="I11" s="61">
        <v>0</v>
      </c>
      <c r="J11" s="61">
        <v>8105.5</v>
      </c>
      <c r="K11" s="61">
        <v>0</v>
      </c>
      <c r="L11" s="61">
        <v>0</v>
      </c>
    </row>
    <row r="12" spans="1:12" ht="24.75" customHeight="1">
      <c r="A12" s="59" t="s">
        <v>312</v>
      </c>
      <c r="B12" s="59" t="s">
        <v>313</v>
      </c>
      <c r="C12" s="59" t="s">
        <v>317</v>
      </c>
      <c r="D12" s="60" t="s">
        <v>318</v>
      </c>
      <c r="E12" s="61">
        <v>18333700</v>
      </c>
      <c r="F12" s="61">
        <v>18333700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</row>
    <row r="13" spans="1:12" ht="24.75" customHeight="1">
      <c r="A13" s="59" t="s">
        <v>312</v>
      </c>
      <c r="B13" s="59" t="s">
        <v>313</v>
      </c>
      <c r="C13" s="59" t="s">
        <v>317</v>
      </c>
      <c r="D13" s="60" t="s">
        <v>318</v>
      </c>
      <c r="E13" s="61">
        <v>1341.94</v>
      </c>
      <c r="F13" s="61">
        <v>0</v>
      </c>
      <c r="G13" s="61">
        <v>0</v>
      </c>
      <c r="H13" s="61">
        <v>0</v>
      </c>
      <c r="I13" s="61">
        <v>0</v>
      </c>
      <c r="J13" s="61">
        <v>1341.94</v>
      </c>
      <c r="K13" s="61">
        <v>0</v>
      </c>
      <c r="L13" s="61">
        <v>0</v>
      </c>
    </row>
    <row r="14" spans="1:12" ht="24.75" customHeight="1">
      <c r="A14" s="59" t="s">
        <v>312</v>
      </c>
      <c r="B14" s="59" t="s">
        <v>313</v>
      </c>
      <c r="C14" s="59" t="s">
        <v>317</v>
      </c>
      <c r="D14" s="60" t="s">
        <v>318</v>
      </c>
      <c r="E14" s="61">
        <v>208400</v>
      </c>
      <c r="F14" s="61">
        <v>200000</v>
      </c>
      <c r="G14" s="61">
        <v>0</v>
      </c>
      <c r="H14" s="61">
        <v>0</v>
      </c>
      <c r="I14" s="61">
        <v>0</v>
      </c>
      <c r="J14" s="61">
        <v>8400</v>
      </c>
      <c r="K14" s="61">
        <v>0</v>
      </c>
      <c r="L14" s="61">
        <v>0</v>
      </c>
    </row>
    <row r="15" spans="1:12" ht="24.75" customHeight="1">
      <c r="A15" s="59" t="s">
        <v>312</v>
      </c>
      <c r="B15" s="59" t="s">
        <v>313</v>
      </c>
      <c r="C15" s="59" t="s">
        <v>317</v>
      </c>
      <c r="D15" s="60" t="s">
        <v>318</v>
      </c>
      <c r="E15" s="61">
        <v>6831.26</v>
      </c>
      <c r="F15" s="61">
        <v>0</v>
      </c>
      <c r="G15" s="61">
        <v>0</v>
      </c>
      <c r="H15" s="61">
        <v>0</v>
      </c>
      <c r="I15" s="61">
        <v>0</v>
      </c>
      <c r="J15" s="61">
        <v>6831.26</v>
      </c>
      <c r="K15" s="61">
        <v>0</v>
      </c>
      <c r="L15" s="61">
        <v>0</v>
      </c>
    </row>
    <row r="16" spans="1:12" ht="24.75" customHeight="1">
      <c r="A16" s="59" t="s">
        <v>312</v>
      </c>
      <c r="B16" s="59" t="s">
        <v>313</v>
      </c>
      <c r="C16" s="59" t="s">
        <v>317</v>
      </c>
      <c r="D16" s="60" t="s">
        <v>318</v>
      </c>
      <c r="E16" s="61">
        <v>3354824.44</v>
      </c>
      <c r="F16" s="61">
        <v>0</v>
      </c>
      <c r="G16" s="61">
        <v>3354824.44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</row>
    <row r="17" spans="1:12" ht="24.75" customHeight="1">
      <c r="A17" s="59" t="s">
        <v>309</v>
      </c>
      <c r="B17" s="59" t="s">
        <v>315</v>
      </c>
      <c r="C17" s="59"/>
      <c r="D17" s="60" t="s">
        <v>319</v>
      </c>
      <c r="E17" s="61">
        <f aca="true" t="shared" si="3" ref="E17:L17">SUM(E18:E60)</f>
        <v>384498991.5799999</v>
      </c>
      <c r="F17" s="61">
        <f t="shared" si="3"/>
        <v>354250856</v>
      </c>
      <c r="G17" s="61">
        <f t="shared" si="3"/>
        <v>1564564.52</v>
      </c>
      <c r="H17" s="61">
        <f t="shared" si="3"/>
        <v>28526532</v>
      </c>
      <c r="I17" s="61">
        <f t="shared" si="3"/>
        <v>0</v>
      </c>
      <c r="J17" s="61">
        <f t="shared" si="3"/>
        <v>157039.06</v>
      </c>
      <c r="K17" s="61">
        <f t="shared" si="3"/>
        <v>0</v>
      </c>
      <c r="L17" s="61">
        <f t="shared" si="3"/>
        <v>0</v>
      </c>
    </row>
    <row r="18" spans="1:12" ht="24.75" customHeight="1">
      <c r="A18" s="59" t="s">
        <v>312</v>
      </c>
      <c r="B18" s="59" t="s">
        <v>320</v>
      </c>
      <c r="C18" s="59" t="s">
        <v>310</v>
      </c>
      <c r="D18" s="60" t="s">
        <v>321</v>
      </c>
      <c r="E18" s="61">
        <v>2410000</v>
      </c>
      <c r="F18" s="61">
        <v>2410000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</row>
    <row r="19" spans="1:12" ht="24.75" customHeight="1">
      <c r="A19" s="59" t="s">
        <v>312</v>
      </c>
      <c r="B19" s="59" t="s">
        <v>320</v>
      </c>
      <c r="C19" s="59" t="s">
        <v>310</v>
      </c>
      <c r="D19" s="60" t="s">
        <v>321</v>
      </c>
      <c r="E19" s="61">
        <v>3597546.88</v>
      </c>
      <c r="F19" s="61">
        <v>1877546.88</v>
      </c>
      <c r="G19" s="61">
        <v>0</v>
      </c>
      <c r="H19" s="61">
        <v>1720000</v>
      </c>
      <c r="I19" s="61">
        <v>0</v>
      </c>
      <c r="J19" s="61">
        <v>0</v>
      </c>
      <c r="K19" s="61">
        <v>0</v>
      </c>
      <c r="L19" s="61">
        <v>0</v>
      </c>
    </row>
    <row r="20" spans="1:12" ht="24.75" customHeight="1">
      <c r="A20" s="59" t="s">
        <v>312</v>
      </c>
      <c r="B20" s="59" t="s">
        <v>320</v>
      </c>
      <c r="C20" s="59" t="s">
        <v>315</v>
      </c>
      <c r="D20" s="60" t="s">
        <v>322</v>
      </c>
      <c r="E20" s="61">
        <v>12356550.72</v>
      </c>
      <c r="F20" s="61">
        <v>12326550.72</v>
      </c>
      <c r="G20" s="61">
        <v>30000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</row>
    <row r="21" spans="1:12" ht="24.75" customHeight="1">
      <c r="A21" s="59" t="s">
        <v>312</v>
      </c>
      <c r="B21" s="59" t="s">
        <v>320</v>
      </c>
      <c r="C21" s="59" t="s">
        <v>315</v>
      </c>
      <c r="D21" s="60" t="s">
        <v>322</v>
      </c>
      <c r="E21" s="61">
        <v>3851203.38</v>
      </c>
      <c r="F21" s="61">
        <v>3851203.38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</row>
    <row r="22" spans="1:12" ht="24.75" customHeight="1">
      <c r="A22" s="59" t="s">
        <v>312</v>
      </c>
      <c r="B22" s="59" t="s">
        <v>320</v>
      </c>
      <c r="C22" s="59" t="s">
        <v>315</v>
      </c>
      <c r="D22" s="60" t="s">
        <v>322</v>
      </c>
      <c r="E22" s="61">
        <v>8372287.14</v>
      </c>
      <c r="F22" s="61">
        <v>8372287.14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</row>
    <row r="23" spans="1:12" ht="24.75" customHeight="1">
      <c r="A23" s="59" t="s">
        <v>312</v>
      </c>
      <c r="B23" s="59" t="s">
        <v>320</v>
      </c>
      <c r="C23" s="59" t="s">
        <v>315</v>
      </c>
      <c r="D23" s="60" t="s">
        <v>322</v>
      </c>
      <c r="E23" s="61">
        <v>9342352.68</v>
      </c>
      <c r="F23" s="61">
        <v>9342352.68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</row>
    <row r="24" spans="1:12" ht="24.75" customHeight="1">
      <c r="A24" s="59" t="s">
        <v>312</v>
      </c>
      <c r="B24" s="59" t="s">
        <v>320</v>
      </c>
      <c r="C24" s="59" t="s">
        <v>315</v>
      </c>
      <c r="D24" s="60" t="s">
        <v>322</v>
      </c>
      <c r="E24" s="61">
        <v>12911095.68</v>
      </c>
      <c r="F24" s="61">
        <v>12911095.68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</row>
    <row r="25" spans="1:12" ht="24.75" customHeight="1">
      <c r="A25" s="59" t="s">
        <v>312</v>
      </c>
      <c r="B25" s="59" t="s">
        <v>320</v>
      </c>
      <c r="C25" s="59" t="s">
        <v>315</v>
      </c>
      <c r="D25" s="60" t="s">
        <v>322</v>
      </c>
      <c r="E25" s="61">
        <v>3218079.6</v>
      </c>
      <c r="F25" s="61">
        <v>3218079.6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</row>
    <row r="26" spans="1:12" ht="24.75" customHeight="1">
      <c r="A26" s="59" t="s">
        <v>312</v>
      </c>
      <c r="B26" s="59" t="s">
        <v>320</v>
      </c>
      <c r="C26" s="59" t="s">
        <v>315</v>
      </c>
      <c r="D26" s="60" t="s">
        <v>322</v>
      </c>
      <c r="E26" s="61">
        <v>12150903.3</v>
      </c>
      <c r="F26" s="61">
        <v>12082245.24</v>
      </c>
      <c r="G26" s="61">
        <v>0</v>
      </c>
      <c r="H26" s="61">
        <v>0</v>
      </c>
      <c r="I26" s="61">
        <v>0</v>
      </c>
      <c r="J26" s="61">
        <v>68658.06</v>
      </c>
      <c r="K26" s="61">
        <v>0</v>
      </c>
      <c r="L26" s="61">
        <v>0</v>
      </c>
    </row>
    <row r="27" spans="1:12" ht="24.75" customHeight="1">
      <c r="A27" s="59" t="s">
        <v>312</v>
      </c>
      <c r="B27" s="59" t="s">
        <v>320</v>
      </c>
      <c r="C27" s="59" t="s">
        <v>315</v>
      </c>
      <c r="D27" s="60" t="s">
        <v>322</v>
      </c>
      <c r="E27" s="61">
        <v>7272672.54</v>
      </c>
      <c r="F27" s="61">
        <v>7272672.54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</row>
    <row r="28" spans="1:12" ht="24.75" customHeight="1">
      <c r="A28" s="59" t="s">
        <v>312</v>
      </c>
      <c r="B28" s="59" t="s">
        <v>320</v>
      </c>
      <c r="C28" s="59" t="s">
        <v>315</v>
      </c>
      <c r="D28" s="60" t="s">
        <v>322</v>
      </c>
      <c r="E28" s="61">
        <v>9294915.54</v>
      </c>
      <c r="F28" s="61">
        <v>9294915.54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</row>
    <row r="29" spans="1:12" ht="24.75" customHeight="1">
      <c r="A29" s="59" t="s">
        <v>312</v>
      </c>
      <c r="B29" s="59" t="s">
        <v>320</v>
      </c>
      <c r="C29" s="59" t="s">
        <v>315</v>
      </c>
      <c r="D29" s="60" t="s">
        <v>322</v>
      </c>
      <c r="E29" s="61">
        <v>5863691.7</v>
      </c>
      <c r="F29" s="61">
        <v>5863691.7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</row>
    <row r="30" spans="1:12" ht="24.75" customHeight="1">
      <c r="A30" s="59" t="s">
        <v>312</v>
      </c>
      <c r="B30" s="59" t="s">
        <v>320</v>
      </c>
      <c r="C30" s="59" t="s">
        <v>315</v>
      </c>
      <c r="D30" s="60" t="s">
        <v>322</v>
      </c>
      <c r="E30" s="61">
        <v>6733962.84</v>
      </c>
      <c r="F30" s="61">
        <v>6733962.84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</row>
    <row r="31" spans="1:12" ht="24.75" customHeight="1">
      <c r="A31" s="59" t="s">
        <v>312</v>
      </c>
      <c r="B31" s="59" t="s">
        <v>320</v>
      </c>
      <c r="C31" s="59" t="s">
        <v>323</v>
      </c>
      <c r="D31" s="60" t="s">
        <v>324</v>
      </c>
      <c r="E31" s="61">
        <v>5028203.76</v>
      </c>
      <c r="F31" s="61">
        <v>5028203.76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</row>
    <row r="32" spans="1:12" ht="24.75" customHeight="1">
      <c r="A32" s="59" t="s">
        <v>312</v>
      </c>
      <c r="B32" s="59" t="s">
        <v>320</v>
      </c>
      <c r="C32" s="59" t="s">
        <v>323</v>
      </c>
      <c r="D32" s="60" t="s">
        <v>324</v>
      </c>
      <c r="E32" s="61">
        <v>17166456.96</v>
      </c>
      <c r="F32" s="61">
        <v>17166456.96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</row>
    <row r="33" spans="1:12" ht="24.75" customHeight="1">
      <c r="A33" s="59" t="s">
        <v>312</v>
      </c>
      <c r="B33" s="59" t="s">
        <v>320</v>
      </c>
      <c r="C33" s="59" t="s">
        <v>323</v>
      </c>
      <c r="D33" s="60" t="s">
        <v>324</v>
      </c>
      <c r="E33" s="61">
        <v>11000794.8</v>
      </c>
      <c r="F33" s="61">
        <v>10940794.8</v>
      </c>
      <c r="G33" s="61">
        <v>60000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</row>
    <row r="34" spans="1:12" ht="24.75" customHeight="1">
      <c r="A34" s="59" t="s">
        <v>312</v>
      </c>
      <c r="B34" s="59" t="s">
        <v>320</v>
      </c>
      <c r="C34" s="59" t="s">
        <v>323</v>
      </c>
      <c r="D34" s="60" t="s">
        <v>324</v>
      </c>
      <c r="E34" s="61">
        <v>4727309.4</v>
      </c>
      <c r="F34" s="61">
        <v>4727309.4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</row>
    <row r="35" spans="1:12" ht="24.75" customHeight="1">
      <c r="A35" s="59" t="s">
        <v>312</v>
      </c>
      <c r="B35" s="59" t="s">
        <v>320</v>
      </c>
      <c r="C35" s="59" t="s">
        <v>323</v>
      </c>
      <c r="D35" s="60" t="s">
        <v>324</v>
      </c>
      <c r="E35" s="61">
        <v>6034540.08</v>
      </c>
      <c r="F35" s="61">
        <v>6034540.08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</row>
    <row r="36" spans="1:12" ht="24.75" customHeight="1">
      <c r="A36" s="59" t="s">
        <v>312</v>
      </c>
      <c r="B36" s="59" t="s">
        <v>320</v>
      </c>
      <c r="C36" s="59" t="s">
        <v>323</v>
      </c>
      <c r="D36" s="60" t="s">
        <v>324</v>
      </c>
      <c r="E36" s="61">
        <v>11398599.78</v>
      </c>
      <c r="F36" s="61">
        <v>11328599.78</v>
      </c>
      <c r="G36" s="61">
        <v>70000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</row>
    <row r="37" spans="1:12" ht="24.75" customHeight="1">
      <c r="A37" s="59" t="s">
        <v>312</v>
      </c>
      <c r="B37" s="59" t="s">
        <v>320</v>
      </c>
      <c r="C37" s="59" t="s">
        <v>323</v>
      </c>
      <c r="D37" s="60" t="s">
        <v>324</v>
      </c>
      <c r="E37" s="61">
        <v>3208857.66</v>
      </c>
      <c r="F37" s="61">
        <v>3208857.66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</row>
    <row r="38" spans="1:12" ht="24.75" customHeight="1">
      <c r="A38" s="59" t="s">
        <v>312</v>
      </c>
      <c r="B38" s="59" t="s">
        <v>320</v>
      </c>
      <c r="C38" s="59" t="s">
        <v>323</v>
      </c>
      <c r="D38" s="60" t="s">
        <v>324</v>
      </c>
      <c r="E38" s="61">
        <v>7315605.6</v>
      </c>
      <c r="F38" s="61">
        <v>7254136.86</v>
      </c>
      <c r="G38" s="61">
        <v>28388.96</v>
      </c>
      <c r="H38" s="61">
        <v>0</v>
      </c>
      <c r="I38" s="61">
        <v>0</v>
      </c>
      <c r="J38" s="61">
        <v>33079.78</v>
      </c>
      <c r="K38" s="61">
        <v>0</v>
      </c>
      <c r="L38" s="61">
        <v>0</v>
      </c>
    </row>
    <row r="39" spans="1:12" ht="24.75" customHeight="1">
      <c r="A39" s="59" t="s">
        <v>312</v>
      </c>
      <c r="B39" s="59" t="s">
        <v>320</v>
      </c>
      <c r="C39" s="59" t="s">
        <v>323</v>
      </c>
      <c r="D39" s="60" t="s">
        <v>324</v>
      </c>
      <c r="E39" s="61">
        <v>6414650.7</v>
      </c>
      <c r="F39" s="61">
        <v>6414650.7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</row>
    <row r="40" spans="1:12" ht="24.75" customHeight="1">
      <c r="A40" s="59" t="s">
        <v>312</v>
      </c>
      <c r="B40" s="59" t="s">
        <v>320</v>
      </c>
      <c r="C40" s="59" t="s">
        <v>323</v>
      </c>
      <c r="D40" s="60" t="s">
        <v>324</v>
      </c>
      <c r="E40" s="61">
        <v>5072460.6</v>
      </c>
      <c r="F40" s="61">
        <v>5056460.6</v>
      </c>
      <c r="G40" s="61">
        <v>16000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</row>
    <row r="41" spans="1:12" ht="24.75" customHeight="1">
      <c r="A41" s="59" t="s">
        <v>312</v>
      </c>
      <c r="B41" s="59" t="s">
        <v>320</v>
      </c>
      <c r="C41" s="59" t="s">
        <v>323</v>
      </c>
      <c r="D41" s="60" t="s">
        <v>324</v>
      </c>
      <c r="E41" s="61">
        <v>9573385.56</v>
      </c>
      <c r="F41" s="61">
        <v>9573385.56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</row>
    <row r="42" spans="1:12" ht="24.75" customHeight="1">
      <c r="A42" s="59" t="s">
        <v>312</v>
      </c>
      <c r="B42" s="59" t="s">
        <v>320</v>
      </c>
      <c r="C42" s="59" t="s">
        <v>323</v>
      </c>
      <c r="D42" s="60" t="s">
        <v>324</v>
      </c>
      <c r="E42" s="61">
        <v>4917949.62</v>
      </c>
      <c r="F42" s="61">
        <v>4917949.62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</row>
    <row r="43" spans="1:12" ht="24.75" customHeight="1">
      <c r="A43" s="59" t="s">
        <v>312</v>
      </c>
      <c r="B43" s="59" t="s">
        <v>320</v>
      </c>
      <c r="C43" s="59" t="s">
        <v>323</v>
      </c>
      <c r="D43" s="60" t="s">
        <v>324</v>
      </c>
      <c r="E43" s="61">
        <v>10508833.98</v>
      </c>
      <c r="F43" s="61">
        <v>10493833.98</v>
      </c>
      <c r="G43" s="61">
        <v>15000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</row>
    <row r="44" spans="1:12" ht="24.75" customHeight="1">
      <c r="A44" s="59" t="s">
        <v>312</v>
      </c>
      <c r="B44" s="59" t="s">
        <v>320</v>
      </c>
      <c r="C44" s="59" t="s">
        <v>323</v>
      </c>
      <c r="D44" s="60" t="s">
        <v>324</v>
      </c>
      <c r="E44" s="61">
        <v>2409913.32</v>
      </c>
      <c r="F44" s="61">
        <v>2409913.32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</row>
    <row r="45" spans="1:12" ht="24.75" customHeight="1">
      <c r="A45" s="59" t="s">
        <v>312</v>
      </c>
      <c r="B45" s="59" t="s">
        <v>320</v>
      </c>
      <c r="C45" s="59" t="s">
        <v>323</v>
      </c>
      <c r="D45" s="60" t="s">
        <v>324</v>
      </c>
      <c r="E45" s="61">
        <v>6077579.28</v>
      </c>
      <c r="F45" s="61">
        <v>6077579.28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</row>
    <row r="46" spans="1:12" ht="24.75" customHeight="1">
      <c r="A46" s="59" t="s">
        <v>312</v>
      </c>
      <c r="B46" s="59" t="s">
        <v>320</v>
      </c>
      <c r="C46" s="59" t="s">
        <v>323</v>
      </c>
      <c r="D46" s="60" t="s">
        <v>324</v>
      </c>
      <c r="E46" s="61">
        <v>2894918.28</v>
      </c>
      <c r="F46" s="61">
        <v>2894918.28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</row>
    <row r="47" spans="1:12" ht="24.75" customHeight="1">
      <c r="A47" s="59" t="s">
        <v>312</v>
      </c>
      <c r="B47" s="59" t="s">
        <v>320</v>
      </c>
      <c r="C47" s="59" t="s">
        <v>323</v>
      </c>
      <c r="D47" s="60" t="s">
        <v>324</v>
      </c>
      <c r="E47" s="61">
        <v>4061703.72</v>
      </c>
      <c r="F47" s="61">
        <v>4061703.72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</row>
    <row r="48" spans="1:12" ht="24.75" customHeight="1">
      <c r="A48" s="59" t="s">
        <v>312</v>
      </c>
      <c r="B48" s="59" t="s">
        <v>320</v>
      </c>
      <c r="C48" s="59" t="s">
        <v>323</v>
      </c>
      <c r="D48" s="60" t="s">
        <v>324</v>
      </c>
      <c r="E48" s="61">
        <v>6867999.12</v>
      </c>
      <c r="F48" s="61">
        <v>6867999.12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</row>
    <row r="49" spans="1:12" ht="24.75" customHeight="1">
      <c r="A49" s="59" t="s">
        <v>312</v>
      </c>
      <c r="B49" s="59" t="s">
        <v>320</v>
      </c>
      <c r="C49" s="59" t="s">
        <v>323</v>
      </c>
      <c r="D49" s="60" t="s">
        <v>324</v>
      </c>
      <c r="E49" s="61">
        <v>4230099.84</v>
      </c>
      <c r="F49" s="61">
        <v>4230099.84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</row>
    <row r="50" spans="1:12" ht="24.75" customHeight="1">
      <c r="A50" s="59" t="s">
        <v>312</v>
      </c>
      <c r="B50" s="59" t="s">
        <v>320</v>
      </c>
      <c r="C50" s="59" t="s">
        <v>323</v>
      </c>
      <c r="D50" s="60" t="s">
        <v>324</v>
      </c>
      <c r="E50" s="61">
        <v>15934547.34</v>
      </c>
      <c r="F50" s="61">
        <v>15879246.12</v>
      </c>
      <c r="G50" s="61">
        <v>0</v>
      </c>
      <c r="H50" s="61">
        <v>0</v>
      </c>
      <c r="I50" s="61">
        <v>0</v>
      </c>
      <c r="J50" s="61">
        <v>55301.22</v>
      </c>
      <c r="K50" s="61">
        <v>0</v>
      </c>
      <c r="L50" s="61">
        <v>0</v>
      </c>
    </row>
    <row r="51" spans="1:12" ht="24.75" customHeight="1">
      <c r="A51" s="59" t="s">
        <v>312</v>
      </c>
      <c r="B51" s="59" t="s">
        <v>320</v>
      </c>
      <c r="C51" s="59" t="s">
        <v>323</v>
      </c>
      <c r="D51" s="60" t="s">
        <v>324</v>
      </c>
      <c r="E51" s="61">
        <v>4927182.48</v>
      </c>
      <c r="F51" s="61">
        <v>4927182.48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</row>
    <row r="52" spans="1:12" ht="24.75" customHeight="1">
      <c r="A52" s="59" t="s">
        <v>312</v>
      </c>
      <c r="B52" s="59" t="s">
        <v>320</v>
      </c>
      <c r="C52" s="59" t="s">
        <v>323</v>
      </c>
      <c r="D52" s="60" t="s">
        <v>324</v>
      </c>
      <c r="E52" s="61">
        <v>4568184</v>
      </c>
      <c r="F52" s="61">
        <v>4568184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</row>
    <row r="53" spans="1:12" ht="24.75" customHeight="1">
      <c r="A53" s="59" t="s">
        <v>312</v>
      </c>
      <c r="B53" s="59" t="s">
        <v>320</v>
      </c>
      <c r="C53" s="59" t="s">
        <v>323</v>
      </c>
      <c r="D53" s="60" t="s">
        <v>324</v>
      </c>
      <c r="E53" s="61">
        <v>2568971.28</v>
      </c>
      <c r="F53" s="61">
        <v>2568971.28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</row>
    <row r="54" spans="1:12" ht="24.75" customHeight="1">
      <c r="A54" s="59" t="s">
        <v>312</v>
      </c>
      <c r="B54" s="59" t="s">
        <v>320</v>
      </c>
      <c r="C54" s="59" t="s">
        <v>323</v>
      </c>
      <c r="D54" s="60" t="s">
        <v>324</v>
      </c>
      <c r="E54" s="61">
        <v>5001167.7</v>
      </c>
      <c r="F54" s="61">
        <v>5001167.7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</row>
    <row r="55" spans="1:12" ht="24.75" customHeight="1">
      <c r="A55" s="59" t="s">
        <v>312</v>
      </c>
      <c r="B55" s="59" t="s">
        <v>320</v>
      </c>
      <c r="C55" s="59" t="s">
        <v>325</v>
      </c>
      <c r="D55" s="60" t="s">
        <v>326</v>
      </c>
      <c r="E55" s="61">
        <v>37683774.22</v>
      </c>
      <c r="F55" s="61">
        <v>25983774.22</v>
      </c>
      <c r="G55" s="61">
        <v>0</v>
      </c>
      <c r="H55" s="61">
        <v>11700000</v>
      </c>
      <c r="I55" s="61">
        <v>0</v>
      </c>
      <c r="J55" s="61">
        <v>0</v>
      </c>
      <c r="K55" s="61">
        <v>0</v>
      </c>
      <c r="L55" s="61">
        <v>0</v>
      </c>
    </row>
    <row r="56" spans="1:12" ht="24.75" customHeight="1">
      <c r="A56" s="59" t="s">
        <v>312</v>
      </c>
      <c r="B56" s="59" t="s">
        <v>320</v>
      </c>
      <c r="C56" s="59" t="s">
        <v>325</v>
      </c>
      <c r="D56" s="60" t="s">
        <v>326</v>
      </c>
      <c r="E56" s="61">
        <v>1500000</v>
      </c>
      <c r="F56" s="61">
        <v>1500000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</row>
    <row r="57" spans="1:12" ht="24.75" customHeight="1">
      <c r="A57" s="59" t="s">
        <v>312</v>
      </c>
      <c r="B57" s="59" t="s">
        <v>320</v>
      </c>
      <c r="C57" s="59" t="s">
        <v>325</v>
      </c>
      <c r="D57" s="60" t="s">
        <v>326</v>
      </c>
      <c r="E57" s="61">
        <v>25840650</v>
      </c>
      <c r="F57" s="61">
        <v>18734118</v>
      </c>
      <c r="G57" s="61">
        <v>0</v>
      </c>
      <c r="H57" s="61">
        <v>7106532</v>
      </c>
      <c r="I57" s="61">
        <v>0</v>
      </c>
      <c r="J57" s="61">
        <v>0</v>
      </c>
      <c r="K57" s="61">
        <v>0</v>
      </c>
      <c r="L57" s="61">
        <v>0</v>
      </c>
    </row>
    <row r="58" spans="1:12" ht="24.75" customHeight="1">
      <c r="A58" s="59" t="s">
        <v>312</v>
      </c>
      <c r="B58" s="59" t="s">
        <v>320</v>
      </c>
      <c r="C58" s="59" t="s">
        <v>325</v>
      </c>
      <c r="D58" s="60" t="s">
        <v>326</v>
      </c>
      <c r="E58" s="61">
        <v>32346883.72</v>
      </c>
      <c r="F58" s="61">
        <v>24146883.72</v>
      </c>
      <c r="G58" s="61">
        <v>200000</v>
      </c>
      <c r="H58" s="61">
        <v>8000000</v>
      </c>
      <c r="I58" s="61">
        <v>0</v>
      </c>
      <c r="J58" s="61">
        <v>0</v>
      </c>
      <c r="K58" s="61">
        <v>0</v>
      </c>
      <c r="L58" s="61">
        <v>0</v>
      </c>
    </row>
    <row r="59" spans="1:12" ht="24.75" customHeight="1">
      <c r="A59" s="59" t="s">
        <v>312</v>
      </c>
      <c r="B59" s="59" t="s">
        <v>320</v>
      </c>
      <c r="C59" s="59" t="s">
        <v>317</v>
      </c>
      <c r="D59" s="60" t="s">
        <v>327</v>
      </c>
      <c r="E59" s="61">
        <v>13955700</v>
      </c>
      <c r="F59" s="61">
        <v>13955700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</row>
    <row r="60" spans="1:12" ht="24.75" customHeight="1">
      <c r="A60" s="59" t="s">
        <v>312</v>
      </c>
      <c r="B60" s="59" t="s">
        <v>320</v>
      </c>
      <c r="C60" s="59" t="s">
        <v>317</v>
      </c>
      <c r="D60" s="60" t="s">
        <v>327</v>
      </c>
      <c r="E60" s="61">
        <v>13886806.78</v>
      </c>
      <c r="F60" s="61">
        <v>12741631.22</v>
      </c>
      <c r="G60" s="61">
        <v>1145175.56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</row>
    <row r="61" spans="1:12" ht="24.75" customHeight="1">
      <c r="A61" s="59" t="s">
        <v>309</v>
      </c>
      <c r="B61" s="59" t="s">
        <v>323</v>
      </c>
      <c r="C61" s="59"/>
      <c r="D61" s="60" t="s">
        <v>328</v>
      </c>
      <c r="E61" s="61">
        <f aca="true" t="shared" si="4" ref="E61:L61">SUM(E62:E63)</f>
        <v>21023260.84</v>
      </c>
      <c r="F61" s="61">
        <f t="shared" si="4"/>
        <v>17093260.84</v>
      </c>
      <c r="G61" s="61">
        <f t="shared" si="4"/>
        <v>230000</v>
      </c>
      <c r="H61" s="61">
        <f t="shared" si="4"/>
        <v>3700000</v>
      </c>
      <c r="I61" s="61">
        <f t="shared" si="4"/>
        <v>0</v>
      </c>
      <c r="J61" s="61">
        <f t="shared" si="4"/>
        <v>0</v>
      </c>
      <c r="K61" s="61">
        <f t="shared" si="4"/>
        <v>0</v>
      </c>
      <c r="L61" s="61">
        <f t="shared" si="4"/>
        <v>0</v>
      </c>
    </row>
    <row r="62" spans="1:12" ht="24.75" customHeight="1">
      <c r="A62" s="59" t="s">
        <v>312</v>
      </c>
      <c r="B62" s="59" t="s">
        <v>329</v>
      </c>
      <c r="C62" s="59" t="s">
        <v>315</v>
      </c>
      <c r="D62" s="60" t="s">
        <v>330</v>
      </c>
      <c r="E62" s="61">
        <v>1090000</v>
      </c>
      <c r="F62" s="61">
        <v>1090000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</row>
    <row r="63" spans="1:12" ht="24.75" customHeight="1">
      <c r="A63" s="59" t="s">
        <v>312</v>
      </c>
      <c r="B63" s="59" t="s">
        <v>329</v>
      </c>
      <c r="C63" s="59" t="s">
        <v>315</v>
      </c>
      <c r="D63" s="60" t="s">
        <v>330</v>
      </c>
      <c r="E63" s="61">
        <v>19933260.84</v>
      </c>
      <c r="F63" s="61">
        <v>16003260.84</v>
      </c>
      <c r="G63" s="61">
        <v>230000</v>
      </c>
      <c r="H63" s="61">
        <v>3700000</v>
      </c>
      <c r="I63" s="61">
        <v>0</v>
      </c>
      <c r="J63" s="61">
        <v>0</v>
      </c>
      <c r="K63" s="61">
        <v>0</v>
      </c>
      <c r="L63" s="61">
        <v>0</v>
      </c>
    </row>
    <row r="64" spans="1:12" ht="24.75" customHeight="1">
      <c r="A64" s="59" t="s">
        <v>309</v>
      </c>
      <c r="B64" s="59" t="s">
        <v>325</v>
      </c>
      <c r="C64" s="59"/>
      <c r="D64" s="60" t="s">
        <v>331</v>
      </c>
      <c r="E64" s="61">
        <f aca="true" t="shared" si="5" ref="E64:L64">E65</f>
        <v>320000</v>
      </c>
      <c r="F64" s="61">
        <f t="shared" si="5"/>
        <v>320000</v>
      </c>
      <c r="G64" s="61">
        <f t="shared" si="5"/>
        <v>0</v>
      </c>
      <c r="H64" s="61">
        <f t="shared" si="5"/>
        <v>0</v>
      </c>
      <c r="I64" s="61">
        <f t="shared" si="5"/>
        <v>0</v>
      </c>
      <c r="J64" s="61">
        <f t="shared" si="5"/>
        <v>0</v>
      </c>
      <c r="K64" s="61">
        <f t="shared" si="5"/>
        <v>0</v>
      </c>
      <c r="L64" s="61">
        <f t="shared" si="5"/>
        <v>0</v>
      </c>
    </row>
    <row r="65" spans="1:12" ht="24.75" customHeight="1">
      <c r="A65" s="59" t="s">
        <v>312</v>
      </c>
      <c r="B65" s="59" t="s">
        <v>332</v>
      </c>
      <c r="C65" s="59" t="s">
        <v>323</v>
      </c>
      <c r="D65" s="60" t="s">
        <v>333</v>
      </c>
      <c r="E65" s="61">
        <v>320000</v>
      </c>
      <c r="F65" s="61">
        <v>320000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</row>
    <row r="66" spans="1:12" ht="24.75" customHeight="1">
      <c r="A66" s="59" t="s">
        <v>309</v>
      </c>
      <c r="B66" s="59" t="s">
        <v>334</v>
      </c>
      <c r="C66" s="59"/>
      <c r="D66" s="60" t="s">
        <v>335</v>
      </c>
      <c r="E66" s="61">
        <f aca="true" t="shared" si="6" ref="E66:L66">E67</f>
        <v>9623468</v>
      </c>
      <c r="F66" s="61">
        <f t="shared" si="6"/>
        <v>7930000</v>
      </c>
      <c r="G66" s="61">
        <f t="shared" si="6"/>
        <v>0</v>
      </c>
      <c r="H66" s="61">
        <f t="shared" si="6"/>
        <v>1693468</v>
      </c>
      <c r="I66" s="61">
        <f t="shared" si="6"/>
        <v>0</v>
      </c>
      <c r="J66" s="61">
        <f t="shared" si="6"/>
        <v>0</v>
      </c>
      <c r="K66" s="61">
        <f t="shared" si="6"/>
        <v>0</v>
      </c>
      <c r="L66" s="61">
        <f t="shared" si="6"/>
        <v>0</v>
      </c>
    </row>
    <row r="67" spans="1:12" ht="24.75" customHeight="1">
      <c r="A67" s="59" t="s">
        <v>312</v>
      </c>
      <c r="B67" s="59" t="s">
        <v>336</v>
      </c>
      <c r="C67" s="59" t="s">
        <v>317</v>
      </c>
      <c r="D67" s="60" t="s">
        <v>337</v>
      </c>
      <c r="E67" s="61">
        <v>9623468</v>
      </c>
      <c r="F67" s="61">
        <v>7930000</v>
      </c>
      <c r="G67" s="61">
        <v>0</v>
      </c>
      <c r="H67" s="61">
        <v>1693468</v>
      </c>
      <c r="I67" s="61">
        <v>0</v>
      </c>
      <c r="J67" s="61">
        <v>0</v>
      </c>
      <c r="K67" s="61">
        <v>0</v>
      </c>
      <c r="L67" s="61">
        <v>0</v>
      </c>
    </row>
    <row r="68" spans="1:12" ht="24.75" customHeight="1">
      <c r="A68" s="59" t="s">
        <v>309</v>
      </c>
      <c r="B68" s="59" t="s">
        <v>317</v>
      </c>
      <c r="C68" s="59"/>
      <c r="D68" s="60" t="s">
        <v>338</v>
      </c>
      <c r="E68" s="61">
        <f aca="true" t="shared" si="7" ref="E68:L68">E69</f>
        <v>2274187.12</v>
      </c>
      <c r="F68" s="61">
        <f t="shared" si="7"/>
        <v>2152587.12</v>
      </c>
      <c r="G68" s="61">
        <f t="shared" si="7"/>
        <v>0</v>
      </c>
      <c r="H68" s="61">
        <f t="shared" si="7"/>
        <v>0</v>
      </c>
      <c r="I68" s="61">
        <f t="shared" si="7"/>
        <v>0</v>
      </c>
      <c r="J68" s="61">
        <f t="shared" si="7"/>
        <v>121600</v>
      </c>
      <c r="K68" s="61">
        <f t="shared" si="7"/>
        <v>0</v>
      </c>
      <c r="L68" s="61">
        <f t="shared" si="7"/>
        <v>0</v>
      </c>
    </row>
    <row r="69" spans="1:12" ht="24.75" customHeight="1">
      <c r="A69" s="59" t="s">
        <v>312</v>
      </c>
      <c r="B69" s="59" t="s">
        <v>339</v>
      </c>
      <c r="C69" s="59" t="s">
        <v>317</v>
      </c>
      <c r="D69" s="60" t="s">
        <v>340</v>
      </c>
      <c r="E69" s="61">
        <v>2274187.12</v>
      </c>
      <c r="F69" s="61">
        <v>2152587.12</v>
      </c>
      <c r="G69" s="61">
        <v>0</v>
      </c>
      <c r="H69" s="61">
        <v>0</v>
      </c>
      <c r="I69" s="61">
        <v>0</v>
      </c>
      <c r="J69" s="61">
        <v>121600</v>
      </c>
      <c r="K69" s="61">
        <v>0</v>
      </c>
      <c r="L69" s="61">
        <v>0</v>
      </c>
    </row>
    <row r="70" spans="1:12" ht="24.75" customHeight="1">
      <c r="A70" s="59" t="s">
        <v>341</v>
      </c>
      <c r="B70" s="59"/>
      <c r="C70" s="59"/>
      <c r="D70" s="60" t="s">
        <v>342</v>
      </c>
      <c r="E70" s="61">
        <f aca="true" t="shared" si="8" ref="E70:L70">E71+E98</f>
        <v>26979599.999999996</v>
      </c>
      <c r="F70" s="61">
        <f t="shared" si="8"/>
        <v>26958873.599999998</v>
      </c>
      <c r="G70" s="61">
        <f t="shared" si="8"/>
        <v>0</v>
      </c>
      <c r="H70" s="61">
        <f t="shared" si="8"/>
        <v>0</v>
      </c>
      <c r="I70" s="61">
        <f t="shared" si="8"/>
        <v>0</v>
      </c>
      <c r="J70" s="61">
        <f t="shared" si="8"/>
        <v>20726.4</v>
      </c>
      <c r="K70" s="61">
        <f t="shared" si="8"/>
        <v>0</v>
      </c>
      <c r="L70" s="61">
        <f t="shared" si="8"/>
        <v>0</v>
      </c>
    </row>
    <row r="71" spans="1:12" ht="24.75" customHeight="1">
      <c r="A71" s="59" t="s">
        <v>343</v>
      </c>
      <c r="B71" s="59" t="s">
        <v>344</v>
      </c>
      <c r="C71" s="59"/>
      <c r="D71" s="60" t="s">
        <v>345</v>
      </c>
      <c r="E71" s="61">
        <f aca="true" t="shared" si="9" ref="E71:L71">SUM(E72:E97)</f>
        <v>26807759.999999996</v>
      </c>
      <c r="F71" s="61">
        <f t="shared" si="9"/>
        <v>26787033.599999998</v>
      </c>
      <c r="G71" s="61">
        <f t="shared" si="9"/>
        <v>0</v>
      </c>
      <c r="H71" s="61">
        <f t="shared" si="9"/>
        <v>0</v>
      </c>
      <c r="I71" s="61">
        <f t="shared" si="9"/>
        <v>0</v>
      </c>
      <c r="J71" s="61">
        <f t="shared" si="9"/>
        <v>20726.4</v>
      </c>
      <c r="K71" s="61">
        <f t="shared" si="9"/>
        <v>0</v>
      </c>
      <c r="L71" s="61">
        <f t="shared" si="9"/>
        <v>0</v>
      </c>
    </row>
    <row r="72" spans="1:12" ht="24.75" customHeight="1">
      <c r="A72" s="59" t="s">
        <v>346</v>
      </c>
      <c r="B72" s="59" t="s">
        <v>347</v>
      </c>
      <c r="C72" s="59" t="s">
        <v>344</v>
      </c>
      <c r="D72" s="60" t="s">
        <v>348</v>
      </c>
      <c r="E72" s="61">
        <v>579882.24</v>
      </c>
      <c r="F72" s="61">
        <v>579882.24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</row>
    <row r="73" spans="1:12" ht="24.75" customHeight="1">
      <c r="A73" s="59" t="s">
        <v>346</v>
      </c>
      <c r="B73" s="59" t="s">
        <v>347</v>
      </c>
      <c r="C73" s="59" t="s">
        <v>344</v>
      </c>
      <c r="D73" s="60" t="s">
        <v>348</v>
      </c>
      <c r="E73" s="61">
        <v>3346669.44</v>
      </c>
      <c r="F73" s="61">
        <v>3346669.44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</row>
    <row r="74" spans="1:12" ht="24.75" customHeight="1">
      <c r="A74" s="59" t="s">
        <v>346</v>
      </c>
      <c r="B74" s="59" t="s">
        <v>347</v>
      </c>
      <c r="C74" s="59" t="s">
        <v>344</v>
      </c>
      <c r="D74" s="60" t="s">
        <v>348</v>
      </c>
      <c r="E74" s="61">
        <v>702579.84</v>
      </c>
      <c r="F74" s="61">
        <v>702579.84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</row>
    <row r="75" spans="1:12" ht="24.75" customHeight="1">
      <c r="A75" s="59" t="s">
        <v>346</v>
      </c>
      <c r="B75" s="59" t="s">
        <v>347</v>
      </c>
      <c r="C75" s="59" t="s">
        <v>344</v>
      </c>
      <c r="D75" s="60" t="s">
        <v>348</v>
      </c>
      <c r="E75" s="61">
        <v>1219635.84</v>
      </c>
      <c r="F75" s="61">
        <v>1219635.84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</row>
    <row r="76" spans="1:12" ht="24.75" customHeight="1">
      <c r="A76" s="59" t="s">
        <v>346</v>
      </c>
      <c r="B76" s="59" t="s">
        <v>347</v>
      </c>
      <c r="C76" s="59" t="s">
        <v>344</v>
      </c>
      <c r="D76" s="60" t="s">
        <v>348</v>
      </c>
      <c r="E76" s="61">
        <v>2274474.24</v>
      </c>
      <c r="F76" s="61">
        <v>2266533.12</v>
      </c>
      <c r="G76" s="61">
        <v>0</v>
      </c>
      <c r="H76" s="61">
        <v>0</v>
      </c>
      <c r="I76" s="61">
        <v>0</v>
      </c>
      <c r="J76" s="61">
        <v>7941.12</v>
      </c>
      <c r="K76" s="61">
        <v>0</v>
      </c>
      <c r="L76" s="61">
        <v>0</v>
      </c>
    </row>
    <row r="77" spans="1:12" ht="24.75" customHeight="1">
      <c r="A77" s="59" t="s">
        <v>346</v>
      </c>
      <c r="B77" s="59" t="s">
        <v>347</v>
      </c>
      <c r="C77" s="59" t="s">
        <v>344</v>
      </c>
      <c r="D77" s="60" t="s">
        <v>348</v>
      </c>
      <c r="E77" s="61">
        <v>746106.24</v>
      </c>
      <c r="F77" s="61">
        <v>746106.24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</row>
    <row r="78" spans="1:12" ht="24.75" customHeight="1">
      <c r="A78" s="59" t="s">
        <v>346</v>
      </c>
      <c r="B78" s="59" t="s">
        <v>347</v>
      </c>
      <c r="C78" s="59" t="s">
        <v>344</v>
      </c>
      <c r="D78" s="60" t="s">
        <v>348</v>
      </c>
      <c r="E78" s="61">
        <v>620736</v>
      </c>
      <c r="F78" s="61">
        <v>620736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</row>
    <row r="79" spans="1:12" ht="24.75" customHeight="1">
      <c r="A79" s="59" t="s">
        <v>346</v>
      </c>
      <c r="B79" s="59" t="s">
        <v>347</v>
      </c>
      <c r="C79" s="59" t="s">
        <v>344</v>
      </c>
      <c r="D79" s="60" t="s">
        <v>348</v>
      </c>
      <c r="E79" s="61">
        <v>324443.52</v>
      </c>
      <c r="F79" s="61">
        <v>324443.52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</row>
    <row r="80" spans="1:12" ht="24.75" customHeight="1">
      <c r="A80" s="59" t="s">
        <v>346</v>
      </c>
      <c r="B80" s="59" t="s">
        <v>347</v>
      </c>
      <c r="C80" s="59" t="s">
        <v>344</v>
      </c>
      <c r="D80" s="60" t="s">
        <v>348</v>
      </c>
      <c r="E80" s="61">
        <v>510389.76</v>
      </c>
      <c r="F80" s="61">
        <v>510389.76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</row>
    <row r="81" spans="1:12" ht="24.75" customHeight="1">
      <c r="A81" s="59" t="s">
        <v>346</v>
      </c>
      <c r="B81" s="59" t="s">
        <v>347</v>
      </c>
      <c r="C81" s="59" t="s">
        <v>344</v>
      </c>
      <c r="D81" s="60" t="s">
        <v>348</v>
      </c>
      <c r="E81" s="61">
        <v>456464.64</v>
      </c>
      <c r="F81" s="61">
        <v>456464.64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</row>
    <row r="82" spans="1:12" ht="24.75" customHeight="1">
      <c r="A82" s="59" t="s">
        <v>346</v>
      </c>
      <c r="B82" s="59" t="s">
        <v>347</v>
      </c>
      <c r="C82" s="59" t="s">
        <v>344</v>
      </c>
      <c r="D82" s="60" t="s">
        <v>348</v>
      </c>
      <c r="E82" s="61">
        <v>551769.6</v>
      </c>
      <c r="F82" s="61">
        <v>551769.6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</row>
    <row r="83" spans="1:12" ht="24.75" customHeight="1">
      <c r="A83" s="59" t="s">
        <v>346</v>
      </c>
      <c r="B83" s="59" t="s">
        <v>347</v>
      </c>
      <c r="C83" s="59" t="s">
        <v>344</v>
      </c>
      <c r="D83" s="60" t="s">
        <v>348</v>
      </c>
      <c r="E83" s="61">
        <v>1846934.4</v>
      </c>
      <c r="F83" s="61">
        <v>1846934.4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</row>
    <row r="84" spans="1:12" ht="24.75" customHeight="1">
      <c r="A84" s="59" t="s">
        <v>346</v>
      </c>
      <c r="B84" s="59" t="s">
        <v>347</v>
      </c>
      <c r="C84" s="59" t="s">
        <v>344</v>
      </c>
      <c r="D84" s="60" t="s">
        <v>348</v>
      </c>
      <c r="E84" s="61">
        <v>1327418.88</v>
      </c>
      <c r="F84" s="61">
        <v>1327418.88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</row>
    <row r="85" spans="1:12" ht="24.75" customHeight="1">
      <c r="A85" s="59" t="s">
        <v>346</v>
      </c>
      <c r="B85" s="59" t="s">
        <v>347</v>
      </c>
      <c r="C85" s="59" t="s">
        <v>344</v>
      </c>
      <c r="D85" s="60" t="s">
        <v>348</v>
      </c>
      <c r="E85" s="61">
        <v>8814.72</v>
      </c>
      <c r="F85" s="61">
        <v>0</v>
      </c>
      <c r="G85" s="61">
        <v>0</v>
      </c>
      <c r="H85" s="61">
        <v>0</v>
      </c>
      <c r="I85" s="61">
        <v>0</v>
      </c>
      <c r="J85" s="61">
        <v>8814.72</v>
      </c>
      <c r="K85" s="61">
        <v>0</v>
      </c>
      <c r="L85" s="61">
        <v>0</v>
      </c>
    </row>
    <row r="86" spans="1:12" ht="24.75" customHeight="1">
      <c r="A86" s="59" t="s">
        <v>346</v>
      </c>
      <c r="B86" s="59" t="s">
        <v>347</v>
      </c>
      <c r="C86" s="59" t="s">
        <v>344</v>
      </c>
      <c r="D86" s="60" t="s">
        <v>348</v>
      </c>
      <c r="E86" s="61">
        <v>513667.2</v>
      </c>
      <c r="F86" s="61">
        <v>513667.2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</row>
    <row r="87" spans="1:12" ht="24.75" customHeight="1">
      <c r="A87" s="59" t="s">
        <v>346</v>
      </c>
      <c r="B87" s="59" t="s">
        <v>347</v>
      </c>
      <c r="C87" s="59" t="s">
        <v>344</v>
      </c>
      <c r="D87" s="60" t="s">
        <v>348</v>
      </c>
      <c r="E87" s="61">
        <v>796571.52</v>
      </c>
      <c r="F87" s="61">
        <v>796571.52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</row>
    <row r="88" spans="1:12" ht="24.75" customHeight="1">
      <c r="A88" s="59" t="s">
        <v>346</v>
      </c>
      <c r="B88" s="59" t="s">
        <v>347</v>
      </c>
      <c r="C88" s="59" t="s">
        <v>344</v>
      </c>
      <c r="D88" s="60" t="s">
        <v>348</v>
      </c>
      <c r="E88" s="61">
        <v>303179.52</v>
      </c>
      <c r="F88" s="61">
        <v>303179.52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</row>
    <row r="89" spans="1:12" ht="24.75" customHeight="1">
      <c r="A89" s="59" t="s">
        <v>346</v>
      </c>
      <c r="B89" s="59" t="s">
        <v>347</v>
      </c>
      <c r="C89" s="59" t="s">
        <v>344</v>
      </c>
      <c r="D89" s="60" t="s">
        <v>348</v>
      </c>
      <c r="E89" s="61">
        <v>1105864.32</v>
      </c>
      <c r="F89" s="61">
        <v>1105864.32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</row>
    <row r="90" spans="1:12" ht="24.75" customHeight="1">
      <c r="A90" s="59" t="s">
        <v>346</v>
      </c>
      <c r="B90" s="59" t="s">
        <v>347</v>
      </c>
      <c r="C90" s="59" t="s">
        <v>344</v>
      </c>
      <c r="D90" s="60" t="s">
        <v>348</v>
      </c>
      <c r="E90" s="61">
        <v>753033.6</v>
      </c>
      <c r="F90" s="61">
        <v>753033.6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</row>
    <row r="91" spans="1:12" ht="24.75" customHeight="1">
      <c r="A91" s="59" t="s">
        <v>346</v>
      </c>
      <c r="B91" s="59" t="s">
        <v>347</v>
      </c>
      <c r="C91" s="59" t="s">
        <v>344</v>
      </c>
      <c r="D91" s="60" t="s">
        <v>348</v>
      </c>
      <c r="E91" s="61">
        <v>3637858.56</v>
      </c>
      <c r="F91" s="61">
        <v>3637858.56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</row>
    <row r="92" spans="1:12" ht="24.75" customHeight="1">
      <c r="A92" s="59" t="s">
        <v>346</v>
      </c>
      <c r="B92" s="59" t="s">
        <v>347</v>
      </c>
      <c r="C92" s="59" t="s">
        <v>344</v>
      </c>
      <c r="D92" s="60" t="s">
        <v>348</v>
      </c>
      <c r="E92" s="61">
        <v>370542.72</v>
      </c>
      <c r="F92" s="61">
        <v>370542.72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</row>
    <row r="93" spans="1:12" ht="24.75" customHeight="1">
      <c r="A93" s="59" t="s">
        <v>346</v>
      </c>
      <c r="B93" s="59" t="s">
        <v>347</v>
      </c>
      <c r="C93" s="59" t="s">
        <v>344</v>
      </c>
      <c r="D93" s="60" t="s">
        <v>348</v>
      </c>
      <c r="E93" s="61">
        <v>885465.6</v>
      </c>
      <c r="F93" s="61">
        <v>885465.6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</row>
    <row r="94" spans="1:12" ht="24.75" customHeight="1">
      <c r="A94" s="59" t="s">
        <v>346</v>
      </c>
      <c r="B94" s="59" t="s">
        <v>347</v>
      </c>
      <c r="C94" s="59" t="s">
        <v>344</v>
      </c>
      <c r="D94" s="60" t="s">
        <v>348</v>
      </c>
      <c r="E94" s="61">
        <v>2176312.32</v>
      </c>
      <c r="F94" s="61">
        <v>2176312.32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</row>
    <row r="95" spans="1:12" ht="24.75" customHeight="1">
      <c r="A95" s="59" t="s">
        <v>346</v>
      </c>
      <c r="B95" s="59" t="s">
        <v>347</v>
      </c>
      <c r="C95" s="59" t="s">
        <v>344</v>
      </c>
      <c r="D95" s="60" t="s">
        <v>348</v>
      </c>
      <c r="E95" s="61">
        <v>1040728.32</v>
      </c>
      <c r="F95" s="61">
        <v>1040728.32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</row>
    <row r="96" spans="1:12" ht="24.75" customHeight="1">
      <c r="A96" s="59" t="s">
        <v>346</v>
      </c>
      <c r="B96" s="59" t="s">
        <v>347</v>
      </c>
      <c r="C96" s="59" t="s">
        <v>344</v>
      </c>
      <c r="D96" s="60" t="s">
        <v>348</v>
      </c>
      <c r="E96" s="61">
        <v>704246.4</v>
      </c>
      <c r="F96" s="61">
        <v>704246.4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</row>
    <row r="97" spans="1:12" ht="24.75" customHeight="1">
      <c r="A97" s="59" t="s">
        <v>346</v>
      </c>
      <c r="B97" s="59" t="s">
        <v>347</v>
      </c>
      <c r="C97" s="59" t="s">
        <v>349</v>
      </c>
      <c r="D97" s="60" t="s">
        <v>350</v>
      </c>
      <c r="E97" s="61">
        <v>3970.56</v>
      </c>
      <c r="F97" s="61">
        <v>0</v>
      </c>
      <c r="G97" s="61">
        <v>0</v>
      </c>
      <c r="H97" s="61">
        <v>0</v>
      </c>
      <c r="I97" s="61">
        <v>0</v>
      </c>
      <c r="J97" s="61">
        <v>3970.56</v>
      </c>
      <c r="K97" s="61">
        <v>0</v>
      </c>
      <c r="L97" s="61">
        <v>0</v>
      </c>
    </row>
    <row r="98" spans="1:12" ht="24.75" customHeight="1">
      <c r="A98" s="59" t="s">
        <v>343</v>
      </c>
      <c r="B98" s="59" t="s">
        <v>351</v>
      </c>
      <c r="C98" s="59"/>
      <c r="D98" s="60" t="s">
        <v>352</v>
      </c>
      <c r="E98" s="61">
        <f aca="true" t="shared" si="10" ref="E98:L98">E99</f>
        <v>171840</v>
      </c>
      <c r="F98" s="61">
        <f t="shared" si="10"/>
        <v>171840</v>
      </c>
      <c r="G98" s="61">
        <f t="shared" si="10"/>
        <v>0</v>
      </c>
      <c r="H98" s="61">
        <f t="shared" si="10"/>
        <v>0</v>
      </c>
      <c r="I98" s="61">
        <f t="shared" si="10"/>
        <v>0</v>
      </c>
      <c r="J98" s="61">
        <f t="shared" si="10"/>
        <v>0</v>
      </c>
      <c r="K98" s="61">
        <f t="shared" si="10"/>
        <v>0</v>
      </c>
      <c r="L98" s="61">
        <f t="shared" si="10"/>
        <v>0</v>
      </c>
    </row>
    <row r="99" spans="1:12" ht="24.75" customHeight="1">
      <c r="A99" s="59" t="s">
        <v>346</v>
      </c>
      <c r="B99" s="59" t="s">
        <v>353</v>
      </c>
      <c r="C99" s="59" t="s">
        <v>310</v>
      </c>
      <c r="D99" s="60" t="s">
        <v>354</v>
      </c>
      <c r="E99" s="61">
        <v>171840</v>
      </c>
      <c r="F99" s="61">
        <v>171840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</row>
    <row r="100" spans="1:12" ht="24.75" customHeight="1">
      <c r="A100" s="59" t="s">
        <v>355</v>
      </c>
      <c r="B100" s="59"/>
      <c r="C100" s="59"/>
      <c r="D100" s="60" t="s">
        <v>356</v>
      </c>
      <c r="E100" s="61">
        <f aca="true" t="shared" si="11" ref="E100:L100">E101</f>
        <v>20102842.08</v>
      </c>
      <c r="F100" s="61">
        <f t="shared" si="11"/>
        <v>18745275.200000003</v>
      </c>
      <c r="G100" s="61">
        <f t="shared" si="11"/>
        <v>1351611.04</v>
      </c>
      <c r="H100" s="61">
        <f t="shared" si="11"/>
        <v>0</v>
      </c>
      <c r="I100" s="61">
        <f t="shared" si="11"/>
        <v>0</v>
      </c>
      <c r="J100" s="61">
        <f t="shared" si="11"/>
        <v>5955.84</v>
      </c>
      <c r="K100" s="61">
        <f t="shared" si="11"/>
        <v>0</v>
      </c>
      <c r="L100" s="61">
        <f t="shared" si="11"/>
        <v>0</v>
      </c>
    </row>
    <row r="101" spans="1:12" ht="24.75" customHeight="1">
      <c r="A101" s="59" t="s">
        <v>357</v>
      </c>
      <c r="B101" s="59" t="s">
        <v>315</v>
      </c>
      <c r="C101" s="59"/>
      <c r="D101" s="60" t="s">
        <v>358</v>
      </c>
      <c r="E101" s="61">
        <f aca="true" t="shared" si="12" ref="E101:L101">SUM(E102:E126)</f>
        <v>20102842.08</v>
      </c>
      <c r="F101" s="61">
        <f t="shared" si="12"/>
        <v>18745275.200000003</v>
      </c>
      <c r="G101" s="61">
        <f t="shared" si="12"/>
        <v>1351611.04</v>
      </c>
      <c r="H101" s="61">
        <f t="shared" si="12"/>
        <v>0</v>
      </c>
      <c r="I101" s="61">
        <f t="shared" si="12"/>
        <v>0</v>
      </c>
      <c r="J101" s="61">
        <f t="shared" si="12"/>
        <v>5955.84</v>
      </c>
      <c r="K101" s="61">
        <f t="shared" si="12"/>
        <v>0</v>
      </c>
      <c r="L101" s="61">
        <f t="shared" si="12"/>
        <v>0</v>
      </c>
    </row>
    <row r="102" spans="1:12" ht="24.75" customHeight="1">
      <c r="A102" s="59" t="s">
        <v>359</v>
      </c>
      <c r="B102" s="59" t="s">
        <v>320</v>
      </c>
      <c r="C102" s="59" t="s">
        <v>310</v>
      </c>
      <c r="D102" s="60" t="s">
        <v>360</v>
      </c>
      <c r="E102" s="61">
        <v>1705855.68</v>
      </c>
      <c r="F102" s="61">
        <v>1659899.84</v>
      </c>
      <c r="G102" s="61">
        <v>40000</v>
      </c>
      <c r="H102" s="61">
        <v>0</v>
      </c>
      <c r="I102" s="61">
        <v>0</v>
      </c>
      <c r="J102" s="61">
        <v>5955.84</v>
      </c>
      <c r="K102" s="61">
        <v>0</v>
      </c>
      <c r="L102" s="61">
        <v>0</v>
      </c>
    </row>
    <row r="103" spans="1:12" ht="24.75" customHeight="1">
      <c r="A103" s="59" t="s">
        <v>359</v>
      </c>
      <c r="B103" s="59" t="s">
        <v>320</v>
      </c>
      <c r="C103" s="59" t="s">
        <v>310</v>
      </c>
      <c r="D103" s="60" t="s">
        <v>360</v>
      </c>
      <c r="E103" s="61">
        <v>465552</v>
      </c>
      <c r="F103" s="61">
        <v>437552</v>
      </c>
      <c r="G103" s="61">
        <v>28000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</row>
    <row r="104" spans="1:12" ht="24.75" customHeight="1">
      <c r="A104" s="59" t="s">
        <v>359</v>
      </c>
      <c r="B104" s="59" t="s">
        <v>320</v>
      </c>
      <c r="C104" s="59" t="s">
        <v>310</v>
      </c>
      <c r="D104" s="60" t="s">
        <v>360</v>
      </c>
      <c r="E104" s="61">
        <v>526934.88</v>
      </c>
      <c r="F104" s="61">
        <v>526934.88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</row>
    <row r="105" spans="1:12" ht="24.75" customHeight="1">
      <c r="A105" s="59" t="s">
        <v>359</v>
      </c>
      <c r="B105" s="59" t="s">
        <v>320</v>
      </c>
      <c r="C105" s="59" t="s">
        <v>310</v>
      </c>
      <c r="D105" s="60" t="s">
        <v>360</v>
      </c>
      <c r="E105" s="61">
        <v>243332.64</v>
      </c>
      <c r="F105" s="61">
        <v>243332.64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</row>
    <row r="106" spans="1:12" ht="24.75" customHeight="1">
      <c r="A106" s="59" t="s">
        <v>359</v>
      </c>
      <c r="B106" s="59" t="s">
        <v>320</v>
      </c>
      <c r="C106" s="59" t="s">
        <v>310</v>
      </c>
      <c r="D106" s="60" t="s">
        <v>360</v>
      </c>
      <c r="E106" s="61">
        <v>342348.48</v>
      </c>
      <c r="F106" s="61">
        <v>332348.48</v>
      </c>
      <c r="G106" s="61">
        <v>10000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</row>
    <row r="107" spans="1:12" ht="24.75" customHeight="1">
      <c r="A107" s="59" t="s">
        <v>359</v>
      </c>
      <c r="B107" s="59" t="s">
        <v>320</v>
      </c>
      <c r="C107" s="59" t="s">
        <v>310</v>
      </c>
      <c r="D107" s="60" t="s">
        <v>360</v>
      </c>
      <c r="E107" s="61">
        <v>914726.88</v>
      </c>
      <c r="F107" s="61">
        <v>894726.88</v>
      </c>
      <c r="G107" s="61">
        <v>20000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</row>
    <row r="108" spans="1:12" ht="24.75" customHeight="1">
      <c r="A108" s="59" t="s">
        <v>359</v>
      </c>
      <c r="B108" s="59" t="s">
        <v>320</v>
      </c>
      <c r="C108" s="59" t="s">
        <v>310</v>
      </c>
      <c r="D108" s="60" t="s">
        <v>360</v>
      </c>
      <c r="E108" s="61">
        <v>664099.2</v>
      </c>
      <c r="F108" s="61">
        <v>626099.2</v>
      </c>
      <c r="G108" s="61">
        <v>38000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</row>
    <row r="109" spans="1:12" ht="24.75" customHeight="1">
      <c r="A109" s="59" t="s">
        <v>359</v>
      </c>
      <c r="B109" s="59" t="s">
        <v>320</v>
      </c>
      <c r="C109" s="59" t="s">
        <v>310</v>
      </c>
      <c r="D109" s="60" t="s">
        <v>360</v>
      </c>
      <c r="E109" s="61">
        <v>1385200.8</v>
      </c>
      <c r="F109" s="61">
        <v>1325200.8</v>
      </c>
      <c r="G109" s="61">
        <v>60000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</row>
    <row r="110" spans="1:12" ht="24.75" customHeight="1">
      <c r="A110" s="59" t="s">
        <v>359</v>
      </c>
      <c r="B110" s="59" t="s">
        <v>320</v>
      </c>
      <c r="C110" s="59" t="s">
        <v>310</v>
      </c>
      <c r="D110" s="60" t="s">
        <v>360</v>
      </c>
      <c r="E110" s="61">
        <v>6611.04</v>
      </c>
      <c r="F110" s="61">
        <v>0</v>
      </c>
      <c r="G110" s="61">
        <v>6611.04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</row>
    <row r="111" spans="1:12" ht="24.75" customHeight="1">
      <c r="A111" s="59" t="s">
        <v>359</v>
      </c>
      <c r="B111" s="59" t="s">
        <v>320</v>
      </c>
      <c r="C111" s="59" t="s">
        <v>310</v>
      </c>
      <c r="D111" s="60" t="s">
        <v>360</v>
      </c>
      <c r="E111" s="61">
        <v>564775.2</v>
      </c>
      <c r="F111" s="61">
        <v>534775.2</v>
      </c>
      <c r="G111" s="61">
        <v>30000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</row>
    <row r="112" spans="1:12" ht="24.75" customHeight="1">
      <c r="A112" s="59" t="s">
        <v>359</v>
      </c>
      <c r="B112" s="59" t="s">
        <v>320</v>
      </c>
      <c r="C112" s="59" t="s">
        <v>310</v>
      </c>
      <c r="D112" s="60" t="s">
        <v>360</v>
      </c>
      <c r="E112" s="61">
        <v>1632234.24</v>
      </c>
      <c r="F112" s="61">
        <v>1552234.24</v>
      </c>
      <c r="G112" s="61">
        <v>80000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</row>
    <row r="113" spans="1:12" ht="24.75" customHeight="1">
      <c r="A113" s="59" t="s">
        <v>359</v>
      </c>
      <c r="B113" s="59" t="s">
        <v>320</v>
      </c>
      <c r="C113" s="59" t="s">
        <v>310</v>
      </c>
      <c r="D113" s="60" t="s">
        <v>360</v>
      </c>
      <c r="E113" s="61">
        <v>780546.24</v>
      </c>
      <c r="F113" s="61">
        <v>760546.24</v>
      </c>
      <c r="G113" s="61">
        <v>20000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</row>
    <row r="114" spans="1:12" ht="24.75" customHeight="1">
      <c r="A114" s="59" t="s">
        <v>359</v>
      </c>
      <c r="B114" s="59" t="s">
        <v>320</v>
      </c>
      <c r="C114" s="59" t="s">
        <v>310</v>
      </c>
      <c r="D114" s="60" t="s">
        <v>360</v>
      </c>
      <c r="E114" s="61">
        <v>559579.68</v>
      </c>
      <c r="F114" s="61">
        <v>534579.68</v>
      </c>
      <c r="G114" s="61">
        <v>25000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</row>
    <row r="115" spans="1:12" ht="24.75" customHeight="1">
      <c r="A115" s="59" t="s">
        <v>359</v>
      </c>
      <c r="B115" s="59" t="s">
        <v>320</v>
      </c>
      <c r="C115" s="59" t="s">
        <v>310</v>
      </c>
      <c r="D115" s="60" t="s">
        <v>360</v>
      </c>
      <c r="E115" s="61">
        <v>528184.8</v>
      </c>
      <c r="F115" s="61">
        <v>528184.8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</row>
    <row r="116" spans="1:12" ht="24.75" customHeight="1">
      <c r="A116" s="59" t="s">
        <v>359</v>
      </c>
      <c r="B116" s="59" t="s">
        <v>320</v>
      </c>
      <c r="C116" s="59" t="s">
        <v>310</v>
      </c>
      <c r="D116" s="60" t="s">
        <v>360</v>
      </c>
      <c r="E116" s="61">
        <v>385250.4</v>
      </c>
      <c r="F116" s="61">
        <v>359250.4</v>
      </c>
      <c r="G116" s="61">
        <v>26000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</row>
    <row r="117" spans="1:12" ht="24.75" customHeight="1">
      <c r="A117" s="59" t="s">
        <v>359</v>
      </c>
      <c r="B117" s="59" t="s">
        <v>320</v>
      </c>
      <c r="C117" s="59" t="s">
        <v>310</v>
      </c>
      <c r="D117" s="60" t="s">
        <v>360</v>
      </c>
      <c r="E117" s="61">
        <v>382792.32</v>
      </c>
      <c r="F117" s="61">
        <v>352792.32</v>
      </c>
      <c r="G117" s="61">
        <v>30000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</row>
    <row r="118" spans="1:12" ht="24.75" customHeight="1">
      <c r="A118" s="59" t="s">
        <v>359</v>
      </c>
      <c r="B118" s="59" t="s">
        <v>320</v>
      </c>
      <c r="C118" s="59" t="s">
        <v>310</v>
      </c>
      <c r="D118" s="60" t="s">
        <v>360</v>
      </c>
      <c r="E118" s="61">
        <v>413827.2</v>
      </c>
      <c r="F118" s="61">
        <v>413827.2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</row>
    <row r="119" spans="1:12" ht="24.75" customHeight="1">
      <c r="A119" s="59" t="s">
        <v>359</v>
      </c>
      <c r="B119" s="59" t="s">
        <v>320</v>
      </c>
      <c r="C119" s="59" t="s">
        <v>310</v>
      </c>
      <c r="D119" s="60" t="s">
        <v>360</v>
      </c>
      <c r="E119" s="61">
        <v>2728393.92</v>
      </c>
      <c r="F119" s="61">
        <v>2178393.92</v>
      </c>
      <c r="G119" s="61">
        <v>550000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</row>
    <row r="120" spans="1:12" ht="24.75" customHeight="1">
      <c r="A120" s="59" t="s">
        <v>359</v>
      </c>
      <c r="B120" s="59" t="s">
        <v>320</v>
      </c>
      <c r="C120" s="59" t="s">
        <v>310</v>
      </c>
      <c r="D120" s="60" t="s">
        <v>360</v>
      </c>
      <c r="E120" s="61">
        <v>434911.68</v>
      </c>
      <c r="F120" s="61">
        <v>404911.68</v>
      </c>
      <c r="G120" s="61">
        <v>30000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</row>
    <row r="121" spans="1:12" ht="24.75" customHeight="1">
      <c r="A121" s="59" t="s">
        <v>359</v>
      </c>
      <c r="B121" s="59" t="s">
        <v>320</v>
      </c>
      <c r="C121" s="59" t="s">
        <v>310</v>
      </c>
      <c r="D121" s="60" t="s">
        <v>360</v>
      </c>
      <c r="E121" s="61">
        <v>995564.16</v>
      </c>
      <c r="F121" s="61">
        <v>995564.16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</row>
    <row r="122" spans="1:12" ht="24.75" customHeight="1">
      <c r="A122" s="59" t="s">
        <v>359</v>
      </c>
      <c r="B122" s="59" t="s">
        <v>320</v>
      </c>
      <c r="C122" s="59" t="s">
        <v>310</v>
      </c>
      <c r="D122" s="60" t="s">
        <v>360</v>
      </c>
      <c r="E122" s="61">
        <v>597428.64</v>
      </c>
      <c r="F122" s="61">
        <v>567428.64</v>
      </c>
      <c r="G122" s="61">
        <v>30000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</row>
    <row r="123" spans="1:12" ht="24.75" customHeight="1">
      <c r="A123" s="59" t="s">
        <v>359</v>
      </c>
      <c r="B123" s="59" t="s">
        <v>320</v>
      </c>
      <c r="C123" s="59" t="s">
        <v>310</v>
      </c>
      <c r="D123" s="60" t="s">
        <v>360</v>
      </c>
      <c r="E123" s="61">
        <v>829398.24</v>
      </c>
      <c r="F123" s="61">
        <v>819398.24</v>
      </c>
      <c r="G123" s="61">
        <v>10000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</row>
    <row r="124" spans="1:12" ht="24.75" customHeight="1">
      <c r="A124" s="59" t="s">
        <v>359</v>
      </c>
      <c r="B124" s="59" t="s">
        <v>320</v>
      </c>
      <c r="C124" s="59" t="s">
        <v>310</v>
      </c>
      <c r="D124" s="60" t="s">
        <v>360</v>
      </c>
      <c r="E124" s="61">
        <v>2510002.08</v>
      </c>
      <c r="F124" s="61">
        <v>2210002.08</v>
      </c>
      <c r="G124" s="61">
        <v>300000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</row>
    <row r="125" spans="1:12" ht="24.75" customHeight="1">
      <c r="A125" s="59" t="s">
        <v>359</v>
      </c>
      <c r="B125" s="59" t="s">
        <v>320</v>
      </c>
      <c r="C125" s="59" t="s">
        <v>310</v>
      </c>
      <c r="D125" s="60" t="s">
        <v>360</v>
      </c>
      <c r="E125" s="61">
        <v>277907.04</v>
      </c>
      <c r="F125" s="61">
        <v>259907.04</v>
      </c>
      <c r="G125" s="61">
        <v>18000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</row>
    <row r="126" spans="1:12" ht="24.75" customHeight="1">
      <c r="A126" s="59" t="s">
        <v>359</v>
      </c>
      <c r="B126" s="59" t="s">
        <v>320</v>
      </c>
      <c r="C126" s="59" t="s">
        <v>310</v>
      </c>
      <c r="D126" s="60" t="s">
        <v>360</v>
      </c>
      <c r="E126" s="61">
        <v>227384.64</v>
      </c>
      <c r="F126" s="61">
        <v>227384.64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13.50390625" style="6" customWidth="1"/>
    <col min="3" max="3" width="9.00390625" style="6" customWidth="1"/>
    <col min="4" max="4" width="13.375" style="6" customWidth="1"/>
    <col min="5" max="9" width="9.00390625" style="6" customWidth="1"/>
    <col min="10" max="10" width="15.125" style="6" customWidth="1"/>
    <col min="11" max="11" width="10.625" style="6" customWidth="1"/>
    <col min="12" max="12" width="10.50390625" style="6" customWidth="1"/>
    <col min="13" max="14" width="10.375" style="6" customWidth="1"/>
    <col min="15" max="15" width="10.625" style="6" customWidth="1"/>
    <col min="16" max="16" width="11.625" style="6" customWidth="1"/>
    <col min="17" max="17" width="11.125" style="6" customWidth="1"/>
    <col min="18" max="18" width="10.875" style="6" customWidth="1"/>
    <col min="19" max="21" width="9.00390625" style="6" customWidth="1"/>
    <col min="22" max="22" width="11.125" style="6" customWidth="1"/>
    <col min="23" max="31" width="9.00390625" style="6" customWidth="1"/>
    <col min="32" max="32" width="8.125" style="6" customWidth="1"/>
    <col min="33" max="33" width="8.50390625" style="6" customWidth="1"/>
    <col min="34" max="34" width="9.50390625" style="6" bestFit="1" customWidth="1"/>
    <col min="35" max="35" width="8.625" style="6" customWidth="1"/>
    <col min="36" max="36" width="10.375" style="6" customWidth="1"/>
    <col min="37" max="37" width="9.50390625" style="6" bestFit="1" customWidth="1"/>
    <col min="38" max="38" width="7.875" style="6" customWidth="1"/>
    <col min="39" max="39" width="10.50390625" style="6" customWidth="1"/>
    <col min="40" max="40" width="9.00390625" style="6" customWidth="1"/>
    <col min="41" max="41" width="8.25390625" style="6" customWidth="1"/>
    <col min="42" max="42" width="10.50390625" style="6" customWidth="1"/>
    <col min="43" max="43" width="9.00390625" style="6" customWidth="1"/>
    <col min="44" max="44" width="8.00390625" style="6" customWidth="1"/>
    <col min="45" max="45" width="10.875" style="6" customWidth="1"/>
    <col min="46" max="46" width="9.50390625" style="6" bestFit="1" customWidth="1"/>
    <col min="47" max="47" width="9.875" style="6" customWidth="1"/>
    <col min="48" max="16384" width="9.00390625" style="6" customWidth="1"/>
  </cols>
  <sheetData>
    <row r="1" ht="14.25" customHeight="1"/>
    <row r="2" spans="1:53" ht="42.75" customHeight="1">
      <c r="A2" s="184" t="s">
        <v>223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</row>
    <row r="3" ht="14.25" customHeight="1"/>
    <row r="4" spans="1:53" ht="14.25" customHeight="1">
      <c r="A4" s="188" t="s">
        <v>204</v>
      </c>
      <c r="B4" s="188" t="s">
        <v>62</v>
      </c>
      <c r="C4" s="188" t="s">
        <v>224</v>
      </c>
      <c r="D4" s="188" t="s">
        <v>225</v>
      </c>
      <c r="E4" s="188" t="s">
        <v>226</v>
      </c>
      <c r="F4" s="188" t="s">
        <v>227</v>
      </c>
      <c r="G4" s="188" t="s">
        <v>228</v>
      </c>
      <c r="H4" s="188" t="s">
        <v>206</v>
      </c>
      <c r="I4" s="188" t="s">
        <v>229</v>
      </c>
      <c r="J4" s="188" t="s">
        <v>230</v>
      </c>
      <c r="K4" s="185" t="s">
        <v>231</v>
      </c>
      <c r="L4" s="186"/>
      <c r="M4" s="186"/>
      <c r="N4" s="186"/>
      <c r="O4" s="186"/>
      <c r="P4" s="186"/>
      <c r="Q4" s="186"/>
      <c r="R4" s="186"/>
      <c r="S4" s="186"/>
      <c r="T4" s="186"/>
      <c r="U4" s="187"/>
      <c r="V4" s="188" t="s">
        <v>232</v>
      </c>
      <c r="W4" s="181" t="s">
        <v>233</v>
      </c>
      <c r="X4" s="183"/>
      <c r="Y4" s="181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91" t="s">
        <v>213</v>
      </c>
      <c r="BA4" s="188" t="s">
        <v>214</v>
      </c>
    </row>
    <row r="5" spans="1:53" ht="14.2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1" t="s">
        <v>234</v>
      </c>
      <c r="L5" s="182"/>
      <c r="M5" s="182"/>
      <c r="N5" s="182"/>
      <c r="O5" s="182"/>
      <c r="P5" s="182"/>
      <c r="Q5" s="182"/>
      <c r="R5" s="183"/>
      <c r="S5" s="181" t="s">
        <v>235</v>
      </c>
      <c r="T5" s="182"/>
      <c r="U5" s="183"/>
      <c r="V5" s="189"/>
      <c r="W5" s="188" t="s">
        <v>236</v>
      </c>
      <c r="X5" s="188" t="s">
        <v>237</v>
      </c>
      <c r="Y5" s="181" t="s">
        <v>238</v>
      </c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3"/>
      <c r="AK5" s="181" t="s">
        <v>239</v>
      </c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3"/>
      <c r="AZ5" s="191"/>
      <c r="BA5" s="189"/>
    </row>
    <row r="6" spans="1:53" ht="14.25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1" t="s">
        <v>240</v>
      </c>
      <c r="L6" s="183"/>
      <c r="M6" s="181" t="s">
        <v>241</v>
      </c>
      <c r="N6" s="183"/>
      <c r="O6" s="181" t="s">
        <v>242</v>
      </c>
      <c r="P6" s="183"/>
      <c r="Q6" s="181" t="s">
        <v>243</v>
      </c>
      <c r="R6" s="183"/>
      <c r="S6" s="188" t="s">
        <v>244</v>
      </c>
      <c r="T6" s="188" t="s">
        <v>245</v>
      </c>
      <c r="U6" s="188" t="s">
        <v>246</v>
      </c>
      <c r="V6" s="189"/>
      <c r="W6" s="189"/>
      <c r="X6" s="189"/>
      <c r="Y6" s="181" t="s">
        <v>247</v>
      </c>
      <c r="Z6" s="182"/>
      <c r="AA6" s="183"/>
      <c r="AB6" s="181" t="s">
        <v>248</v>
      </c>
      <c r="AC6" s="182"/>
      <c r="AD6" s="183"/>
      <c r="AE6" s="181" t="s">
        <v>249</v>
      </c>
      <c r="AF6" s="182"/>
      <c r="AG6" s="183"/>
      <c r="AH6" s="181" t="s">
        <v>250</v>
      </c>
      <c r="AI6" s="182"/>
      <c r="AJ6" s="183"/>
      <c r="AK6" s="181" t="s">
        <v>251</v>
      </c>
      <c r="AL6" s="182"/>
      <c r="AM6" s="183"/>
      <c r="AN6" s="181" t="s">
        <v>252</v>
      </c>
      <c r="AO6" s="182"/>
      <c r="AP6" s="183"/>
      <c r="AQ6" s="181" t="s">
        <v>253</v>
      </c>
      <c r="AR6" s="182"/>
      <c r="AS6" s="183"/>
      <c r="AT6" s="181" t="s">
        <v>254</v>
      </c>
      <c r="AU6" s="182"/>
      <c r="AV6" s="183"/>
      <c r="AW6" s="181" t="s">
        <v>255</v>
      </c>
      <c r="AX6" s="182"/>
      <c r="AY6" s="183"/>
      <c r="AZ6" s="191"/>
      <c r="BA6" s="189"/>
    </row>
    <row r="7" spans="1:53" ht="14.2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8" t="s">
        <v>256</v>
      </c>
      <c r="L7" s="188" t="s">
        <v>257</v>
      </c>
      <c r="M7" s="188" t="s">
        <v>258</v>
      </c>
      <c r="N7" s="188" t="s">
        <v>259</v>
      </c>
      <c r="O7" s="188" t="s">
        <v>260</v>
      </c>
      <c r="P7" s="188" t="s">
        <v>261</v>
      </c>
      <c r="Q7" s="188" t="s">
        <v>262</v>
      </c>
      <c r="R7" s="188" t="s">
        <v>263</v>
      </c>
      <c r="S7" s="189"/>
      <c r="T7" s="189"/>
      <c r="U7" s="189"/>
      <c r="V7" s="189"/>
      <c r="W7" s="189"/>
      <c r="X7" s="189"/>
      <c r="Y7" s="188" t="s">
        <v>264</v>
      </c>
      <c r="Z7" s="188" t="s">
        <v>265</v>
      </c>
      <c r="AA7" s="188" t="s">
        <v>266</v>
      </c>
      <c r="AB7" s="188" t="s">
        <v>267</v>
      </c>
      <c r="AC7" s="188" t="s">
        <v>268</v>
      </c>
      <c r="AD7" s="188" t="s">
        <v>269</v>
      </c>
      <c r="AE7" s="188" t="s">
        <v>270</v>
      </c>
      <c r="AF7" s="188" t="s">
        <v>271</v>
      </c>
      <c r="AG7" s="188" t="s">
        <v>272</v>
      </c>
      <c r="AH7" s="188" t="s">
        <v>273</v>
      </c>
      <c r="AI7" s="188" t="s">
        <v>274</v>
      </c>
      <c r="AJ7" s="188" t="s">
        <v>275</v>
      </c>
      <c r="AK7" s="188" t="s">
        <v>276</v>
      </c>
      <c r="AL7" s="188" t="s">
        <v>277</v>
      </c>
      <c r="AM7" s="188" t="s">
        <v>278</v>
      </c>
      <c r="AN7" s="188" t="s">
        <v>279</v>
      </c>
      <c r="AO7" s="188" t="s">
        <v>280</v>
      </c>
      <c r="AP7" s="188" t="s">
        <v>281</v>
      </c>
      <c r="AQ7" s="188" t="s">
        <v>282</v>
      </c>
      <c r="AR7" s="188" t="s">
        <v>283</v>
      </c>
      <c r="AS7" s="188" t="s">
        <v>284</v>
      </c>
      <c r="AT7" s="188" t="s">
        <v>285</v>
      </c>
      <c r="AU7" s="188" t="s">
        <v>286</v>
      </c>
      <c r="AV7" s="188" t="s">
        <v>287</v>
      </c>
      <c r="AW7" s="188" t="s">
        <v>288</v>
      </c>
      <c r="AX7" s="188" t="s">
        <v>289</v>
      </c>
      <c r="AY7" s="188" t="s">
        <v>290</v>
      </c>
      <c r="AZ7" s="191"/>
      <c r="BA7" s="189"/>
    </row>
    <row r="8" spans="1:53" ht="29.2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1"/>
      <c r="BA8" s="189"/>
    </row>
    <row r="9" spans="1:53" ht="14.25" customHeight="1">
      <c r="A9" s="7" t="s">
        <v>222</v>
      </c>
      <c r="B9" s="7" t="s">
        <v>222</v>
      </c>
      <c r="C9" s="7" t="s">
        <v>222</v>
      </c>
      <c r="D9" s="7" t="s">
        <v>222</v>
      </c>
      <c r="E9" s="7" t="s">
        <v>222</v>
      </c>
      <c r="F9" s="7" t="s">
        <v>222</v>
      </c>
      <c r="G9" s="7" t="s">
        <v>222</v>
      </c>
      <c r="H9" s="7" t="s">
        <v>222</v>
      </c>
      <c r="I9" s="7" t="s">
        <v>222</v>
      </c>
      <c r="J9" s="7" t="s">
        <v>222</v>
      </c>
      <c r="K9" s="7">
        <v>1</v>
      </c>
      <c r="L9" s="7">
        <v>2</v>
      </c>
      <c r="M9" s="7">
        <v>3</v>
      </c>
      <c r="N9" s="7">
        <v>4</v>
      </c>
      <c r="O9" s="7">
        <v>5</v>
      </c>
      <c r="P9" s="7">
        <v>6</v>
      </c>
      <c r="Q9" s="7">
        <v>7</v>
      </c>
      <c r="R9" s="7">
        <v>8</v>
      </c>
      <c r="S9" s="7">
        <v>9</v>
      </c>
      <c r="T9" s="7">
        <v>10</v>
      </c>
      <c r="U9" s="7">
        <v>11</v>
      </c>
      <c r="V9" s="7">
        <v>12</v>
      </c>
      <c r="W9" s="7">
        <v>13</v>
      </c>
      <c r="X9" s="7">
        <v>14</v>
      </c>
      <c r="Y9" s="7">
        <v>15</v>
      </c>
      <c r="Z9" s="7">
        <v>16</v>
      </c>
      <c r="AA9" s="7">
        <v>17</v>
      </c>
      <c r="AB9" s="7">
        <v>18</v>
      </c>
      <c r="AC9" s="7">
        <v>19</v>
      </c>
      <c r="AD9" s="7">
        <v>20</v>
      </c>
      <c r="AE9" s="7">
        <v>21</v>
      </c>
      <c r="AF9" s="7">
        <v>22</v>
      </c>
      <c r="AG9" s="7">
        <v>23</v>
      </c>
      <c r="AH9" s="7">
        <v>24</v>
      </c>
      <c r="AI9" s="7">
        <v>25</v>
      </c>
      <c r="AJ9" s="7">
        <v>26</v>
      </c>
      <c r="AK9" s="7">
        <v>27</v>
      </c>
      <c r="AL9" s="7">
        <v>28</v>
      </c>
      <c r="AM9" s="7">
        <v>29</v>
      </c>
      <c r="AN9" s="7">
        <v>30</v>
      </c>
      <c r="AO9" s="7">
        <v>31</v>
      </c>
      <c r="AP9" s="7">
        <v>32</v>
      </c>
      <c r="AQ9" s="7">
        <v>33</v>
      </c>
      <c r="AR9" s="7">
        <v>34</v>
      </c>
      <c r="AS9" s="7">
        <v>35</v>
      </c>
      <c r="AT9" s="7">
        <v>36</v>
      </c>
      <c r="AU9" s="7">
        <v>37</v>
      </c>
      <c r="AV9" s="7">
        <v>38</v>
      </c>
      <c r="AW9" s="7">
        <v>39</v>
      </c>
      <c r="AX9" s="7">
        <v>40</v>
      </c>
      <c r="AY9" s="7">
        <v>41</v>
      </c>
      <c r="AZ9" s="191"/>
      <c r="BA9" s="190"/>
    </row>
    <row r="10" spans="1:53" s="94" customFormat="1" ht="26.25" customHeight="1">
      <c r="A10" s="95"/>
      <c r="B10" s="95" t="s">
        <v>74</v>
      </c>
      <c r="C10" s="95"/>
      <c r="D10" s="95"/>
      <c r="E10" s="95"/>
      <c r="F10" s="95"/>
      <c r="G10" s="95"/>
      <c r="H10" s="95"/>
      <c r="I10" s="95"/>
      <c r="J10" s="95"/>
      <c r="K10" s="96">
        <f aca="true" t="shared" si="0" ref="K10:T10">SUM(K11:K40)</f>
        <v>2302600</v>
      </c>
      <c r="L10" s="96">
        <f t="shared" si="0"/>
        <v>2702762</v>
      </c>
      <c r="M10" s="96">
        <f t="shared" si="0"/>
        <v>0</v>
      </c>
      <c r="N10" s="96">
        <f t="shared" si="0"/>
        <v>0</v>
      </c>
      <c r="O10" s="96">
        <f t="shared" si="0"/>
        <v>0</v>
      </c>
      <c r="P10" s="96">
        <f t="shared" si="0"/>
        <v>0</v>
      </c>
      <c r="Q10" s="96">
        <f t="shared" si="0"/>
        <v>800</v>
      </c>
      <c r="R10" s="96">
        <f t="shared" si="0"/>
        <v>950</v>
      </c>
      <c r="S10" s="96">
        <f t="shared" si="0"/>
        <v>2183</v>
      </c>
      <c r="T10" s="96">
        <f t="shared" si="0"/>
        <v>2937</v>
      </c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6.25" customHeight="1">
      <c r="A11" s="95" t="s">
        <v>364</v>
      </c>
      <c r="B11" s="95" t="s">
        <v>495</v>
      </c>
      <c r="C11" s="95" t="s">
        <v>637</v>
      </c>
      <c r="D11" s="95" t="s">
        <v>638</v>
      </c>
      <c r="E11" s="95" t="s">
        <v>639</v>
      </c>
      <c r="F11" s="95" t="s">
        <v>640</v>
      </c>
      <c r="G11" s="95" t="s">
        <v>641</v>
      </c>
      <c r="H11" s="95" t="s">
        <v>642</v>
      </c>
      <c r="I11" s="95"/>
      <c r="J11" s="95" t="s">
        <v>643</v>
      </c>
      <c r="K11" s="96">
        <v>149</v>
      </c>
      <c r="L11" s="96">
        <v>149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6.25" customHeight="1">
      <c r="A12" s="95" t="s">
        <v>364</v>
      </c>
      <c r="B12" s="95" t="s">
        <v>495</v>
      </c>
      <c r="C12" s="95" t="s">
        <v>637</v>
      </c>
      <c r="D12" s="95" t="s">
        <v>638</v>
      </c>
      <c r="E12" s="95" t="s">
        <v>639</v>
      </c>
      <c r="F12" s="95" t="s">
        <v>640</v>
      </c>
      <c r="G12" s="95" t="s">
        <v>641</v>
      </c>
      <c r="H12" s="95" t="s">
        <v>644</v>
      </c>
      <c r="I12" s="95" t="s">
        <v>645</v>
      </c>
      <c r="J12" s="95" t="s">
        <v>645</v>
      </c>
      <c r="K12" s="96">
        <v>160</v>
      </c>
      <c r="L12" s="96">
        <v>160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160</v>
      </c>
      <c r="T12" s="96">
        <v>160</v>
      </c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6.25" customHeight="1">
      <c r="A13" s="95" t="s">
        <v>364</v>
      </c>
      <c r="B13" s="95" t="s">
        <v>495</v>
      </c>
      <c r="C13" s="95" t="s">
        <v>637</v>
      </c>
      <c r="D13" s="95" t="s">
        <v>638</v>
      </c>
      <c r="E13" s="95" t="s">
        <v>639</v>
      </c>
      <c r="F13" s="95" t="s">
        <v>640</v>
      </c>
      <c r="G13" s="95" t="s">
        <v>641</v>
      </c>
      <c r="H13" s="95" t="s">
        <v>642</v>
      </c>
      <c r="I13" s="95"/>
      <c r="J13" s="95" t="s">
        <v>646</v>
      </c>
      <c r="K13" s="96">
        <v>12</v>
      </c>
      <c r="L13" s="96">
        <v>12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12</v>
      </c>
      <c r="T13" s="96">
        <v>12</v>
      </c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26.25" customHeight="1">
      <c r="A14" s="95" t="s">
        <v>364</v>
      </c>
      <c r="B14" s="95" t="s">
        <v>495</v>
      </c>
      <c r="C14" s="95" t="s">
        <v>637</v>
      </c>
      <c r="D14" s="95" t="s">
        <v>638</v>
      </c>
      <c r="E14" s="95" t="s">
        <v>639</v>
      </c>
      <c r="F14" s="95" t="s">
        <v>640</v>
      </c>
      <c r="G14" s="95" t="s">
        <v>641</v>
      </c>
      <c r="H14" s="95" t="s">
        <v>642</v>
      </c>
      <c r="I14" s="95" t="s">
        <v>647</v>
      </c>
      <c r="J14" s="95" t="s">
        <v>648</v>
      </c>
      <c r="K14" s="96">
        <v>30</v>
      </c>
      <c r="L14" s="96">
        <v>30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30</v>
      </c>
      <c r="T14" s="96">
        <v>30</v>
      </c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26.25" customHeight="1">
      <c r="A15" s="95" t="s">
        <v>364</v>
      </c>
      <c r="B15" s="95" t="s">
        <v>495</v>
      </c>
      <c r="C15" s="95" t="s">
        <v>637</v>
      </c>
      <c r="D15" s="95" t="s">
        <v>638</v>
      </c>
      <c r="E15" s="95"/>
      <c r="F15" s="95"/>
      <c r="G15" s="95"/>
      <c r="H15" s="95"/>
      <c r="I15" s="95"/>
      <c r="J15" s="95"/>
      <c r="K15" s="96">
        <v>96</v>
      </c>
      <c r="L15" s="96">
        <v>96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5"/>
      <c r="V15" s="95"/>
      <c r="W15" s="95" t="s">
        <v>649</v>
      </c>
      <c r="X15" s="95" t="s">
        <v>649</v>
      </c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26.25" customHeight="1">
      <c r="A16" s="95" t="s">
        <v>364</v>
      </c>
      <c r="B16" s="95" t="s">
        <v>495</v>
      </c>
      <c r="C16" s="95" t="s">
        <v>637</v>
      </c>
      <c r="D16" s="95" t="s">
        <v>638</v>
      </c>
      <c r="E16" s="95"/>
      <c r="F16" s="95"/>
      <c r="G16" s="95"/>
      <c r="H16" s="95"/>
      <c r="I16" s="95"/>
      <c r="J16" s="95"/>
      <c r="K16" s="96">
        <v>300</v>
      </c>
      <c r="L16" s="96">
        <v>300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5"/>
      <c r="V16" s="95"/>
      <c r="W16" s="95" t="s">
        <v>650</v>
      </c>
      <c r="X16" s="95" t="s">
        <v>650</v>
      </c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ht="26.25" customHeight="1">
      <c r="A17" s="95" t="s">
        <v>364</v>
      </c>
      <c r="B17" s="95" t="s">
        <v>495</v>
      </c>
      <c r="C17" s="95" t="s">
        <v>637</v>
      </c>
      <c r="D17" s="95" t="s">
        <v>638</v>
      </c>
      <c r="E17" s="95" t="s">
        <v>639</v>
      </c>
      <c r="F17" s="95" t="s">
        <v>640</v>
      </c>
      <c r="G17" s="95" t="s">
        <v>641</v>
      </c>
      <c r="H17" s="95" t="s">
        <v>644</v>
      </c>
      <c r="I17" s="95"/>
      <c r="J17" s="95"/>
      <c r="K17" s="96">
        <v>53</v>
      </c>
      <c r="L17" s="96">
        <v>215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53</v>
      </c>
      <c r="T17" s="96">
        <v>215</v>
      </c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6.25" customHeight="1">
      <c r="A18" s="95" t="s">
        <v>364</v>
      </c>
      <c r="B18" s="95" t="s">
        <v>495</v>
      </c>
      <c r="C18" s="95" t="s">
        <v>637</v>
      </c>
      <c r="D18" s="95" t="s">
        <v>638</v>
      </c>
      <c r="E18" s="95" t="s">
        <v>639</v>
      </c>
      <c r="F18" s="95" t="s">
        <v>640</v>
      </c>
      <c r="G18" s="95" t="s">
        <v>641</v>
      </c>
      <c r="H18" s="95" t="s">
        <v>644</v>
      </c>
      <c r="I18" s="95"/>
      <c r="J18" s="95"/>
      <c r="K18" s="96">
        <v>49</v>
      </c>
      <c r="L18" s="96">
        <v>49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49</v>
      </c>
      <c r="T18" s="96">
        <v>49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5" ht="26.25" customHeight="1">
      <c r="A19" s="95" t="s">
        <v>364</v>
      </c>
      <c r="B19" s="95" t="s">
        <v>495</v>
      </c>
      <c r="C19" s="95" t="s">
        <v>637</v>
      </c>
      <c r="D19" s="95" t="s">
        <v>638</v>
      </c>
      <c r="E19" s="95" t="s">
        <v>639</v>
      </c>
      <c r="F19" s="95" t="s">
        <v>651</v>
      </c>
      <c r="G19" s="95" t="s">
        <v>641</v>
      </c>
      <c r="H19" s="95" t="s">
        <v>644</v>
      </c>
      <c r="I19" s="95" t="s">
        <v>462</v>
      </c>
      <c r="J19" s="95" t="s">
        <v>652</v>
      </c>
      <c r="K19" s="96">
        <v>120</v>
      </c>
      <c r="L19" s="96">
        <v>120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120</v>
      </c>
      <c r="T19" s="96">
        <v>120</v>
      </c>
      <c r="U19" s="95"/>
      <c r="V19" s="95"/>
      <c r="W19" s="95" t="s">
        <v>653</v>
      </c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6">
        <v>0</v>
      </c>
      <c r="BC19" s="6">
        <v>0</v>
      </c>
    </row>
    <row r="20" spans="1:53" ht="26.25" customHeight="1">
      <c r="A20" s="95" t="s">
        <v>364</v>
      </c>
      <c r="B20" s="95" t="s">
        <v>495</v>
      </c>
      <c r="C20" s="95" t="s">
        <v>637</v>
      </c>
      <c r="D20" s="95" t="s">
        <v>638</v>
      </c>
      <c r="E20" s="95" t="s">
        <v>639</v>
      </c>
      <c r="F20" s="95" t="s">
        <v>640</v>
      </c>
      <c r="G20" s="95" t="s">
        <v>641</v>
      </c>
      <c r="H20" s="95" t="s">
        <v>644</v>
      </c>
      <c r="I20" s="95"/>
      <c r="J20" s="95" t="s">
        <v>654</v>
      </c>
      <c r="K20" s="96">
        <v>138</v>
      </c>
      <c r="L20" s="96">
        <v>138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138</v>
      </c>
      <c r="T20" s="96">
        <v>138</v>
      </c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26.25" customHeight="1">
      <c r="A21" s="95" t="s">
        <v>364</v>
      </c>
      <c r="B21" s="95" t="s">
        <v>495</v>
      </c>
      <c r="C21" s="95" t="s">
        <v>637</v>
      </c>
      <c r="D21" s="95" t="s">
        <v>638</v>
      </c>
      <c r="E21" s="95"/>
      <c r="F21" s="95"/>
      <c r="G21" s="95"/>
      <c r="H21" s="95"/>
      <c r="I21" s="95"/>
      <c r="J21" s="95"/>
      <c r="K21" s="96">
        <v>50</v>
      </c>
      <c r="L21" s="96">
        <v>50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5"/>
      <c r="V21" s="95"/>
      <c r="W21" s="95" t="s">
        <v>655</v>
      </c>
      <c r="X21" s="95" t="s">
        <v>655</v>
      </c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26.25" customHeight="1">
      <c r="A22" s="95" t="s">
        <v>364</v>
      </c>
      <c r="B22" s="95" t="s">
        <v>495</v>
      </c>
      <c r="C22" s="95" t="s">
        <v>637</v>
      </c>
      <c r="D22" s="95" t="s">
        <v>638</v>
      </c>
      <c r="E22" s="95" t="s">
        <v>639</v>
      </c>
      <c r="F22" s="95" t="s">
        <v>640</v>
      </c>
      <c r="G22" s="95" t="s">
        <v>641</v>
      </c>
      <c r="H22" s="95" t="s">
        <v>644</v>
      </c>
      <c r="I22" s="95"/>
      <c r="J22" s="95" t="s">
        <v>656</v>
      </c>
      <c r="K22" s="96">
        <v>151</v>
      </c>
      <c r="L22" s="96">
        <v>151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151</v>
      </c>
      <c r="T22" s="96">
        <v>151</v>
      </c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ht="26.25" customHeight="1">
      <c r="A23" s="95" t="s">
        <v>364</v>
      </c>
      <c r="B23" s="95" t="s">
        <v>495</v>
      </c>
      <c r="C23" s="95" t="s">
        <v>637</v>
      </c>
      <c r="D23" s="95" t="s">
        <v>638</v>
      </c>
      <c r="E23" s="95" t="s">
        <v>639</v>
      </c>
      <c r="F23" s="95" t="s">
        <v>640</v>
      </c>
      <c r="G23" s="95" t="s">
        <v>641</v>
      </c>
      <c r="H23" s="95"/>
      <c r="I23" s="95"/>
      <c r="J23" s="95"/>
      <c r="K23" s="96">
        <v>130</v>
      </c>
      <c r="L23" s="96">
        <v>130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130</v>
      </c>
      <c r="T23" s="96">
        <v>130</v>
      </c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26.25" customHeight="1">
      <c r="A24" s="95" t="s">
        <v>364</v>
      </c>
      <c r="B24" s="95" t="s">
        <v>495</v>
      </c>
      <c r="C24" s="95" t="s">
        <v>637</v>
      </c>
      <c r="D24" s="95" t="s">
        <v>638</v>
      </c>
      <c r="E24" s="95" t="s">
        <v>639</v>
      </c>
      <c r="F24" s="95" t="s">
        <v>651</v>
      </c>
      <c r="G24" s="95" t="s">
        <v>641</v>
      </c>
      <c r="H24" s="95" t="s">
        <v>644</v>
      </c>
      <c r="I24" s="95"/>
      <c r="J24" s="95"/>
      <c r="K24" s="96">
        <v>197</v>
      </c>
      <c r="L24" s="96">
        <v>197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197</v>
      </c>
      <c r="T24" s="96">
        <v>197</v>
      </c>
      <c r="U24" s="95"/>
      <c r="V24" s="95"/>
      <c r="W24" s="95" t="s">
        <v>657</v>
      </c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26.25" customHeight="1">
      <c r="A25" s="95" t="s">
        <v>364</v>
      </c>
      <c r="B25" s="95" t="s">
        <v>495</v>
      </c>
      <c r="C25" s="95" t="s">
        <v>637</v>
      </c>
      <c r="D25" s="95" t="s">
        <v>638</v>
      </c>
      <c r="E25" s="95" t="s">
        <v>639</v>
      </c>
      <c r="F25" s="95" t="s">
        <v>640</v>
      </c>
      <c r="G25" s="95" t="s">
        <v>641</v>
      </c>
      <c r="H25" s="95" t="s">
        <v>642</v>
      </c>
      <c r="I25" s="95"/>
      <c r="J25" s="95" t="s">
        <v>658</v>
      </c>
      <c r="K25" s="96">
        <v>546</v>
      </c>
      <c r="L25" s="96">
        <v>546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26.25" customHeight="1">
      <c r="A26" s="95" t="s">
        <v>364</v>
      </c>
      <c r="B26" s="95" t="s">
        <v>495</v>
      </c>
      <c r="C26" s="95" t="s">
        <v>637</v>
      </c>
      <c r="D26" s="95" t="s">
        <v>638</v>
      </c>
      <c r="E26" s="95" t="s">
        <v>639</v>
      </c>
      <c r="F26" s="95" t="s">
        <v>640</v>
      </c>
      <c r="G26" s="95" t="s">
        <v>641</v>
      </c>
      <c r="H26" s="95" t="s">
        <v>659</v>
      </c>
      <c r="I26" s="95"/>
      <c r="J26" s="95" t="s">
        <v>660</v>
      </c>
      <c r="K26" s="96">
        <v>40</v>
      </c>
      <c r="L26" s="96">
        <v>40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40</v>
      </c>
      <c r="T26" s="96">
        <v>40</v>
      </c>
      <c r="U26" s="95" t="s">
        <v>661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</row>
    <row r="27" spans="1:53" ht="26.25" customHeight="1">
      <c r="A27" s="95" t="s">
        <v>364</v>
      </c>
      <c r="B27" s="95" t="s">
        <v>495</v>
      </c>
      <c r="C27" s="95" t="s">
        <v>637</v>
      </c>
      <c r="D27" s="95" t="s">
        <v>638</v>
      </c>
      <c r="E27" s="95" t="s">
        <v>639</v>
      </c>
      <c r="F27" s="95" t="s">
        <v>640</v>
      </c>
      <c r="G27" s="95" t="s">
        <v>641</v>
      </c>
      <c r="H27" s="95" t="s">
        <v>644</v>
      </c>
      <c r="I27" s="95"/>
      <c r="J27" s="95"/>
      <c r="K27" s="96">
        <v>9</v>
      </c>
      <c r="L27" s="96">
        <v>9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9</v>
      </c>
      <c r="T27" s="96">
        <v>9</v>
      </c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26.25" customHeight="1">
      <c r="A28" s="95" t="s">
        <v>364</v>
      </c>
      <c r="B28" s="95" t="s">
        <v>495</v>
      </c>
      <c r="C28" s="95" t="s">
        <v>637</v>
      </c>
      <c r="D28" s="95" t="s">
        <v>638</v>
      </c>
      <c r="E28" s="95" t="s">
        <v>639</v>
      </c>
      <c r="F28" s="95" t="s">
        <v>640</v>
      </c>
      <c r="G28" s="95" t="s">
        <v>641</v>
      </c>
      <c r="H28" s="95" t="s">
        <v>642</v>
      </c>
      <c r="I28" s="95" t="s">
        <v>662</v>
      </c>
      <c r="J28" s="95" t="s">
        <v>663</v>
      </c>
      <c r="K28" s="96">
        <v>30</v>
      </c>
      <c r="L28" s="96">
        <v>30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30</v>
      </c>
      <c r="T28" s="96">
        <v>30</v>
      </c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26.25" customHeight="1">
      <c r="A29" s="95" t="s">
        <v>364</v>
      </c>
      <c r="B29" s="95" t="s">
        <v>495</v>
      </c>
      <c r="C29" s="95" t="s">
        <v>637</v>
      </c>
      <c r="D29" s="95" t="s">
        <v>638</v>
      </c>
      <c r="E29" s="95" t="s">
        <v>639</v>
      </c>
      <c r="F29" s="95" t="s">
        <v>640</v>
      </c>
      <c r="G29" s="95" t="s">
        <v>641</v>
      </c>
      <c r="H29" s="95" t="s">
        <v>644</v>
      </c>
      <c r="I29" s="95"/>
      <c r="J29" s="95" t="s">
        <v>664</v>
      </c>
      <c r="K29" s="96">
        <v>100</v>
      </c>
      <c r="L29" s="96">
        <v>100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100</v>
      </c>
      <c r="T29" s="96">
        <v>100</v>
      </c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6.25" customHeight="1">
      <c r="A30" s="95" t="s">
        <v>364</v>
      </c>
      <c r="B30" s="95" t="s">
        <v>495</v>
      </c>
      <c r="C30" s="95" t="s">
        <v>637</v>
      </c>
      <c r="D30" s="95"/>
      <c r="E30" s="95"/>
      <c r="F30" s="95"/>
      <c r="G30" s="95"/>
      <c r="H30" s="95"/>
      <c r="I30" s="95" t="s">
        <v>665</v>
      </c>
      <c r="J30" s="95" t="s">
        <v>666</v>
      </c>
      <c r="K30" s="96">
        <v>2300000</v>
      </c>
      <c r="L30" s="96">
        <v>2100000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6.25" customHeight="1">
      <c r="A31" s="95" t="s">
        <v>364</v>
      </c>
      <c r="B31" s="95" t="s">
        <v>495</v>
      </c>
      <c r="C31" s="95" t="s">
        <v>637</v>
      </c>
      <c r="D31" s="95" t="s">
        <v>638</v>
      </c>
      <c r="E31" s="95" t="s">
        <v>639</v>
      </c>
      <c r="F31" s="95" t="s">
        <v>651</v>
      </c>
      <c r="G31" s="95" t="s">
        <v>641</v>
      </c>
      <c r="H31" s="95" t="s">
        <v>644</v>
      </c>
      <c r="I31" s="95" t="s">
        <v>667</v>
      </c>
      <c r="J31" s="95" t="s">
        <v>668</v>
      </c>
      <c r="K31" s="96">
        <v>120</v>
      </c>
      <c r="L31" s="96">
        <v>120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120</v>
      </c>
      <c r="T31" s="96">
        <v>120</v>
      </c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26.25" customHeight="1">
      <c r="A32" s="95" t="s">
        <v>366</v>
      </c>
      <c r="B32" s="95" t="s">
        <v>496</v>
      </c>
      <c r="C32" s="95" t="s">
        <v>637</v>
      </c>
      <c r="D32" s="95" t="s">
        <v>669</v>
      </c>
      <c r="E32" s="95" t="s">
        <v>639</v>
      </c>
      <c r="F32" s="95" t="s">
        <v>640</v>
      </c>
      <c r="G32" s="95"/>
      <c r="H32" s="95"/>
      <c r="I32" s="95"/>
      <c r="J32" s="95"/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150</v>
      </c>
      <c r="S32" s="96">
        <v>0</v>
      </c>
      <c r="T32" s="96">
        <v>150</v>
      </c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26.25" customHeight="1">
      <c r="A33" s="95" t="s">
        <v>368</v>
      </c>
      <c r="B33" s="95" t="s">
        <v>493</v>
      </c>
      <c r="C33" s="95" t="s">
        <v>637</v>
      </c>
      <c r="D33" s="95" t="s">
        <v>638</v>
      </c>
      <c r="E33" s="95" t="s">
        <v>639</v>
      </c>
      <c r="F33" s="95" t="s">
        <v>640</v>
      </c>
      <c r="G33" s="95" t="s">
        <v>641</v>
      </c>
      <c r="H33" s="95"/>
      <c r="I33" s="95"/>
      <c r="J33" s="95"/>
      <c r="K33" s="96">
        <v>20</v>
      </c>
      <c r="L33" s="96">
        <v>20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20</v>
      </c>
      <c r="T33" s="96">
        <v>20</v>
      </c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26.25" customHeight="1">
      <c r="A34" s="95" t="s">
        <v>370</v>
      </c>
      <c r="B34" s="95" t="s">
        <v>500</v>
      </c>
      <c r="C34" s="95" t="s">
        <v>637</v>
      </c>
      <c r="D34" s="95" t="s">
        <v>670</v>
      </c>
      <c r="E34" s="95" t="s">
        <v>671</v>
      </c>
      <c r="F34" s="95"/>
      <c r="G34" s="95" t="s">
        <v>672</v>
      </c>
      <c r="H34" s="95"/>
      <c r="I34" s="95" t="s">
        <v>673</v>
      </c>
      <c r="J34" s="95"/>
      <c r="K34" s="96">
        <v>0</v>
      </c>
      <c r="L34" s="96">
        <v>600000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5"/>
      <c r="V34" s="95" t="s">
        <v>674</v>
      </c>
      <c r="W34" s="95"/>
      <c r="X34" s="95" t="s">
        <v>675</v>
      </c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26.25" customHeight="1">
      <c r="A35" s="95" t="s">
        <v>432</v>
      </c>
      <c r="B35" s="95" t="s">
        <v>609</v>
      </c>
      <c r="C35" s="95" t="s">
        <v>637</v>
      </c>
      <c r="D35" s="95" t="s">
        <v>638</v>
      </c>
      <c r="E35" s="95" t="s">
        <v>639</v>
      </c>
      <c r="F35" s="95" t="s">
        <v>676</v>
      </c>
      <c r="G35" s="95" t="s">
        <v>677</v>
      </c>
      <c r="H35" s="95" t="s">
        <v>611</v>
      </c>
      <c r="I35" s="95" t="s">
        <v>678</v>
      </c>
      <c r="J35" s="95"/>
      <c r="K35" s="96">
        <v>50</v>
      </c>
      <c r="L35" s="96">
        <v>50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6.25" customHeight="1">
      <c r="A36" s="95" t="s">
        <v>434</v>
      </c>
      <c r="B36" s="95" t="s">
        <v>614</v>
      </c>
      <c r="C36" s="95" t="s">
        <v>637</v>
      </c>
      <c r="D36" s="95"/>
      <c r="E36" s="95" t="s">
        <v>639</v>
      </c>
      <c r="F36" s="95" t="s">
        <v>676</v>
      </c>
      <c r="G36" s="95" t="s">
        <v>679</v>
      </c>
      <c r="H36" s="95" t="s">
        <v>616</v>
      </c>
      <c r="I36" s="95"/>
      <c r="J36" s="95"/>
      <c r="K36" s="96">
        <v>50</v>
      </c>
      <c r="L36" s="96">
        <v>50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6.25" customHeight="1">
      <c r="A37" s="95" t="s">
        <v>436</v>
      </c>
      <c r="B37" s="95" t="s">
        <v>494</v>
      </c>
      <c r="C37" s="95" t="s">
        <v>637</v>
      </c>
      <c r="D37" s="95" t="s">
        <v>680</v>
      </c>
      <c r="E37" s="95" t="s">
        <v>671</v>
      </c>
      <c r="F37" s="95" t="s">
        <v>640</v>
      </c>
      <c r="G37" s="95" t="s">
        <v>681</v>
      </c>
      <c r="H37" s="95" t="s">
        <v>682</v>
      </c>
      <c r="I37" s="95" t="s">
        <v>483</v>
      </c>
      <c r="J37" s="95"/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800</v>
      </c>
      <c r="R37" s="96">
        <v>800</v>
      </c>
      <c r="S37" s="96">
        <v>800</v>
      </c>
      <c r="T37" s="96">
        <v>800</v>
      </c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26.25" customHeight="1">
      <c r="A38" s="95" t="s">
        <v>438</v>
      </c>
      <c r="B38" s="95" t="s">
        <v>621</v>
      </c>
      <c r="C38" s="95" t="s">
        <v>637</v>
      </c>
      <c r="D38" s="95" t="s">
        <v>638</v>
      </c>
      <c r="E38" s="95" t="s">
        <v>639</v>
      </c>
      <c r="F38" s="95" t="s">
        <v>640</v>
      </c>
      <c r="G38" s="95"/>
      <c r="H38" s="95"/>
      <c r="I38" s="95"/>
      <c r="J38" s="95"/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80</v>
      </c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26.25" customHeight="1">
      <c r="A39" s="95" t="s">
        <v>438</v>
      </c>
      <c r="B39" s="95" t="s">
        <v>621</v>
      </c>
      <c r="C39" s="95" t="s">
        <v>637</v>
      </c>
      <c r="D39" s="95" t="s">
        <v>638</v>
      </c>
      <c r="E39" s="95" t="s">
        <v>639</v>
      </c>
      <c r="F39" s="95" t="s">
        <v>640</v>
      </c>
      <c r="G39" s="95"/>
      <c r="H39" s="95"/>
      <c r="I39" s="95"/>
      <c r="J39" s="95"/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362</v>
      </c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26.25" customHeight="1">
      <c r="A40" s="95" t="s">
        <v>438</v>
      </c>
      <c r="B40" s="95" t="s">
        <v>621</v>
      </c>
      <c r="C40" s="95" t="s">
        <v>637</v>
      </c>
      <c r="D40" s="95" t="s">
        <v>638</v>
      </c>
      <c r="E40" s="95" t="s">
        <v>639</v>
      </c>
      <c r="F40" s="95" t="s">
        <v>640</v>
      </c>
      <c r="G40" s="95"/>
      <c r="H40" s="95"/>
      <c r="I40" s="95"/>
      <c r="J40" s="95"/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24</v>
      </c>
      <c r="T40" s="96">
        <v>24</v>
      </c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</sheetData>
  <sheetProtection formatCells="0" formatColumns="0" formatRows="0"/>
  <mergeCells count="74">
    <mergeCell ref="AT6:AV6"/>
    <mergeCell ref="AW6:AY6"/>
    <mergeCell ref="AT7:AT8"/>
    <mergeCell ref="AU7:AU8"/>
    <mergeCell ref="AV7:AV8"/>
    <mergeCell ref="AW7:AW8"/>
    <mergeCell ref="AX7:AX8"/>
    <mergeCell ref="AY7:AY8"/>
    <mergeCell ref="AZ4:AZ9"/>
    <mergeCell ref="BA4:BA9"/>
    <mergeCell ref="AI7:AI8"/>
    <mergeCell ref="AR7:AR8"/>
    <mergeCell ref="AS7:AS8"/>
    <mergeCell ref="AJ7:AJ8"/>
    <mergeCell ref="AK7:AK8"/>
    <mergeCell ref="AL7:AL8"/>
    <mergeCell ref="AM7:AM8"/>
    <mergeCell ref="AP7:AP8"/>
    <mergeCell ref="AQ7:AQ8"/>
    <mergeCell ref="E4:E8"/>
    <mergeCell ref="F4:F8"/>
    <mergeCell ref="AN7:AN8"/>
    <mergeCell ref="AO7:AO8"/>
    <mergeCell ref="L7:L8"/>
    <mergeCell ref="M7:M8"/>
    <mergeCell ref="M6:N6"/>
    <mergeCell ref="K6:L6"/>
    <mergeCell ref="AF7:AF8"/>
    <mergeCell ref="G4:G8"/>
    <mergeCell ref="H4:H8"/>
    <mergeCell ref="I4:I8"/>
    <mergeCell ref="N7:N8"/>
    <mergeCell ref="K5:R5"/>
    <mergeCell ref="A4:A8"/>
    <mergeCell ref="B4:B8"/>
    <mergeCell ref="C4:C8"/>
    <mergeCell ref="D4:D8"/>
    <mergeCell ref="AE7:AE8"/>
    <mergeCell ref="AB6:AD6"/>
    <mergeCell ref="AE6:AG6"/>
    <mergeCell ref="AG7:AG8"/>
    <mergeCell ref="O6:P6"/>
    <mergeCell ref="AH6:AJ6"/>
    <mergeCell ref="Y6:AA6"/>
    <mergeCell ref="AK6:AM6"/>
    <mergeCell ref="O7:O8"/>
    <mergeCell ref="P7:P8"/>
    <mergeCell ref="Q7:Q8"/>
    <mergeCell ref="R7:R8"/>
    <mergeCell ref="W5:W8"/>
    <mergeCell ref="Q6:R6"/>
    <mergeCell ref="Y5:AJ5"/>
    <mergeCell ref="X5:X8"/>
    <mergeCell ref="Y7:Y8"/>
    <mergeCell ref="Z7:Z8"/>
    <mergeCell ref="AA7:AA8"/>
    <mergeCell ref="AB7:AB8"/>
    <mergeCell ref="AC7:AC8"/>
    <mergeCell ref="AD7:AD8"/>
    <mergeCell ref="S6:S8"/>
    <mergeCell ref="T6:T8"/>
    <mergeCell ref="U6:U8"/>
    <mergeCell ref="V4:V8"/>
    <mergeCell ref="S5:U5"/>
    <mergeCell ref="AK5:AY5"/>
    <mergeCell ref="A2:BA2"/>
    <mergeCell ref="K4:U4"/>
    <mergeCell ref="W4:X4"/>
    <mergeCell ref="Y4:AY4"/>
    <mergeCell ref="J4:J8"/>
    <mergeCell ref="K7:K8"/>
    <mergeCell ref="AN6:AP6"/>
    <mergeCell ref="AQ6:AS6"/>
    <mergeCell ref="AH7:AH8"/>
  </mergeCells>
  <printOptions/>
  <pageMargins left="0.75" right="0.75" top="1" bottom="1" header="0.5" footer="0.5"/>
  <pageSetup fitToHeight="1" fitToWidth="1" horizontalDpi="600" verticalDpi="600" orientation="landscape" paperSize="9" scale="2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125" style="3" customWidth="1"/>
    <col min="2" max="2" width="18.625" style="3" customWidth="1"/>
    <col min="3" max="3" width="7.75390625" style="3" customWidth="1"/>
    <col min="4" max="4" width="9.00390625" style="3" customWidth="1"/>
    <col min="5" max="5" width="7.75390625" style="3" customWidth="1"/>
    <col min="6" max="6" width="5.00390625" style="3" customWidth="1"/>
    <col min="7" max="7" width="5.375" style="3" customWidth="1"/>
    <col min="8" max="8" width="10.125" style="3" customWidth="1"/>
    <col min="9" max="9" width="11.00390625" style="3" customWidth="1"/>
    <col min="10" max="10" width="10.875" style="3" customWidth="1"/>
    <col min="11" max="11" width="9.00390625" style="3" customWidth="1"/>
    <col min="12" max="12" width="8.375" style="3" customWidth="1"/>
    <col min="13" max="13" width="6.50390625" style="3" customWidth="1"/>
    <col min="14" max="15" width="9.625" style="3" customWidth="1"/>
    <col min="16" max="16384" width="9.00390625" style="3" customWidth="1"/>
  </cols>
  <sheetData>
    <row r="1" spans="12:15" ht="13.5" customHeight="1">
      <c r="L1" s="192"/>
      <c r="M1" s="192"/>
      <c r="N1" s="192"/>
      <c r="O1" s="4" t="s">
        <v>291</v>
      </c>
    </row>
    <row r="2" spans="1:15" ht="22.5" customHeight="1">
      <c r="A2" s="193" t="s">
        <v>305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13.5" customHeight="1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6"/>
      <c r="M3" s="196"/>
      <c r="N3" s="196"/>
      <c r="O3" s="5" t="s">
        <v>1</v>
      </c>
    </row>
    <row r="4" spans="1:15" ht="14.25" customHeight="1">
      <c r="A4" s="197" t="s">
        <v>204</v>
      </c>
      <c r="B4" s="197" t="s">
        <v>62</v>
      </c>
      <c r="C4" s="197" t="s">
        <v>292</v>
      </c>
      <c r="D4" s="197" t="s">
        <v>293</v>
      </c>
      <c r="E4" s="197" t="s">
        <v>294</v>
      </c>
      <c r="F4" s="197" t="s">
        <v>295</v>
      </c>
      <c r="G4" s="197" t="s">
        <v>296</v>
      </c>
      <c r="H4" s="197" t="s">
        <v>59</v>
      </c>
      <c r="I4" s="200" t="s">
        <v>65</v>
      </c>
      <c r="J4" s="198" t="s">
        <v>297</v>
      </c>
      <c r="K4" s="198" t="s">
        <v>298</v>
      </c>
      <c r="L4" s="198" t="s">
        <v>299</v>
      </c>
      <c r="M4" s="198" t="s">
        <v>24</v>
      </c>
      <c r="N4" s="198" t="s">
        <v>29</v>
      </c>
      <c r="O4" s="198" t="s">
        <v>300</v>
      </c>
    </row>
    <row r="5" spans="1:15" ht="62.25" customHeight="1">
      <c r="A5" s="197"/>
      <c r="B5" s="197"/>
      <c r="C5" s="197"/>
      <c r="D5" s="197"/>
      <c r="E5" s="197"/>
      <c r="F5" s="197"/>
      <c r="G5" s="197"/>
      <c r="H5" s="197"/>
      <c r="I5" s="201"/>
      <c r="J5" s="199"/>
      <c r="K5" s="199"/>
      <c r="L5" s="199"/>
      <c r="M5" s="199"/>
      <c r="N5" s="199"/>
      <c r="O5" s="199"/>
    </row>
    <row r="6" spans="1:15" s="99" customFormat="1" ht="22.5" customHeight="1">
      <c r="A6" s="100"/>
      <c r="B6" s="100" t="s">
        <v>74</v>
      </c>
      <c r="C6" s="100"/>
      <c r="D6" s="100"/>
      <c r="E6" s="101"/>
      <c r="F6" s="98">
        <f>F7</f>
        <v>0</v>
      </c>
      <c r="G6" s="97"/>
      <c r="H6" s="102">
        <f aca="true" t="shared" si="0" ref="H6:O6">H7</f>
        <v>4800000</v>
      </c>
      <c r="I6" s="102">
        <f t="shared" si="0"/>
        <v>4800000</v>
      </c>
      <c r="J6" s="102">
        <f t="shared" si="0"/>
        <v>0</v>
      </c>
      <c r="K6" s="102">
        <f t="shared" si="0"/>
        <v>0</v>
      </c>
      <c r="L6" s="102">
        <f t="shared" si="0"/>
        <v>0</v>
      </c>
      <c r="M6" s="102">
        <f t="shared" si="0"/>
        <v>0</v>
      </c>
      <c r="N6" s="102">
        <f t="shared" si="0"/>
        <v>0</v>
      </c>
      <c r="O6" s="102">
        <f t="shared" si="0"/>
        <v>0</v>
      </c>
    </row>
    <row r="7" spans="1:15" ht="22.5" customHeight="1">
      <c r="A7" s="100"/>
      <c r="B7" s="100" t="s">
        <v>495</v>
      </c>
      <c r="C7" s="100"/>
      <c r="D7" s="100"/>
      <c r="E7" s="101"/>
      <c r="F7" s="98">
        <f>SUM(F8:F11)</f>
        <v>0</v>
      </c>
      <c r="G7" s="97"/>
      <c r="H7" s="102">
        <f aca="true" t="shared" si="1" ref="H7:O7">SUM(H8:H11)</f>
        <v>4800000</v>
      </c>
      <c r="I7" s="102">
        <f t="shared" si="1"/>
        <v>4800000</v>
      </c>
      <c r="J7" s="102">
        <f t="shared" si="1"/>
        <v>0</v>
      </c>
      <c r="K7" s="102">
        <f t="shared" si="1"/>
        <v>0</v>
      </c>
      <c r="L7" s="102">
        <f t="shared" si="1"/>
        <v>0</v>
      </c>
      <c r="M7" s="102">
        <f t="shared" si="1"/>
        <v>0</v>
      </c>
      <c r="N7" s="102">
        <f t="shared" si="1"/>
        <v>0</v>
      </c>
      <c r="O7" s="102">
        <f t="shared" si="1"/>
        <v>0</v>
      </c>
    </row>
    <row r="8" spans="1:15" ht="22.5" customHeight="1">
      <c r="A8" s="100" t="s">
        <v>364</v>
      </c>
      <c r="B8" s="100" t="s">
        <v>365</v>
      </c>
      <c r="C8" s="100"/>
      <c r="D8" s="100" t="s">
        <v>468</v>
      </c>
      <c r="E8" s="101"/>
      <c r="F8" s="98">
        <v>0</v>
      </c>
      <c r="G8" s="97"/>
      <c r="H8" s="102">
        <v>2100000</v>
      </c>
      <c r="I8" s="102">
        <v>2100000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</row>
    <row r="9" spans="1:15" ht="22.5" customHeight="1">
      <c r="A9" s="100" t="s">
        <v>364</v>
      </c>
      <c r="B9" s="100" t="s">
        <v>365</v>
      </c>
      <c r="C9" s="100" t="s">
        <v>683</v>
      </c>
      <c r="D9" s="100" t="s">
        <v>467</v>
      </c>
      <c r="E9" s="101"/>
      <c r="F9" s="98">
        <v>0</v>
      </c>
      <c r="G9" s="97"/>
      <c r="H9" s="102">
        <v>1200000</v>
      </c>
      <c r="I9" s="102">
        <v>1200000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</row>
    <row r="10" spans="1:15" ht="22.5" customHeight="1">
      <c r="A10" s="100" t="s">
        <v>364</v>
      </c>
      <c r="B10" s="100" t="s">
        <v>365</v>
      </c>
      <c r="C10" s="100" t="s">
        <v>684</v>
      </c>
      <c r="D10" s="100" t="s">
        <v>491</v>
      </c>
      <c r="E10" s="101"/>
      <c r="F10" s="98">
        <v>0</v>
      </c>
      <c r="G10" s="97"/>
      <c r="H10" s="102">
        <v>300000</v>
      </c>
      <c r="I10" s="102">
        <v>300000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</row>
    <row r="11" spans="1:15" ht="22.5" customHeight="1">
      <c r="A11" s="100" t="s">
        <v>364</v>
      </c>
      <c r="B11" s="100" t="s">
        <v>365</v>
      </c>
      <c r="C11" s="100" t="s">
        <v>684</v>
      </c>
      <c r="D11" s="100" t="s">
        <v>462</v>
      </c>
      <c r="E11" s="101"/>
      <c r="F11" s="98">
        <v>0</v>
      </c>
      <c r="G11" s="97"/>
      <c r="H11" s="102">
        <v>1200000</v>
      </c>
      <c r="I11" s="102">
        <v>1200000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</row>
  </sheetData>
  <sheetProtection formatCells="0" formatColumns="0" formatRows="0"/>
  <mergeCells count="19">
    <mergeCell ref="O4:O5"/>
    <mergeCell ref="G4:G5"/>
    <mergeCell ref="H4:H5"/>
    <mergeCell ref="I4:I5"/>
    <mergeCell ref="J4:J5"/>
    <mergeCell ref="K4:K5"/>
    <mergeCell ref="L4:L5"/>
    <mergeCell ref="E4:E5"/>
    <mergeCell ref="F4:F5"/>
    <mergeCell ref="M4:M5"/>
    <mergeCell ref="N4:N5"/>
    <mergeCell ref="A4:A5"/>
    <mergeCell ref="B4:B5"/>
    <mergeCell ref="C4:C5"/>
    <mergeCell ref="D4:D5"/>
    <mergeCell ref="L1:N1"/>
    <mergeCell ref="A2:O2"/>
    <mergeCell ref="A3:K3"/>
    <mergeCell ref="L3:N3"/>
  </mergeCells>
  <printOptions/>
  <pageMargins left="0.31496062992125984" right="0.31496062992125984" top="0.35433070866141736" bottom="0.35433070866141736" header="0" footer="0.31496062992125984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3.5"/>
  <sheetData>
    <row r="1" spans="1:5" ht="42.75" customHeight="1">
      <c r="A1" s="202" t="s">
        <v>301</v>
      </c>
      <c r="B1" s="202"/>
      <c r="C1" s="202"/>
      <c r="D1" s="202"/>
      <c r="E1" s="202"/>
    </row>
    <row r="2" ht="13.5" customHeight="1">
      <c r="E2" s="1" t="s">
        <v>203</v>
      </c>
    </row>
    <row r="3" spans="1:5" ht="27" customHeight="1">
      <c r="A3" s="2" t="s">
        <v>62</v>
      </c>
      <c r="B3" s="2" t="s">
        <v>194</v>
      </c>
      <c r="C3" s="2" t="s">
        <v>302</v>
      </c>
      <c r="D3" s="2" t="s">
        <v>303</v>
      </c>
      <c r="E3" s="2" t="s">
        <v>304</v>
      </c>
    </row>
    <row r="4" spans="1:5" s="103" customFormat="1" ht="13.5" customHeight="1">
      <c r="A4" s="104" t="s">
        <v>595</v>
      </c>
      <c r="B4" s="104"/>
      <c r="C4" s="104"/>
      <c r="D4" s="104" t="s">
        <v>685</v>
      </c>
      <c r="E4" s="105">
        <v>691.6</v>
      </c>
    </row>
    <row r="5" spans="1:5" ht="13.5" customHeight="1">
      <c r="A5" s="104" t="s">
        <v>590</v>
      </c>
      <c r="B5" s="104" t="s">
        <v>686</v>
      </c>
      <c r="C5" s="104"/>
      <c r="D5" s="104" t="s">
        <v>687</v>
      </c>
      <c r="E5" s="105">
        <v>18058514.74</v>
      </c>
    </row>
    <row r="6" spans="1:5" ht="13.5" customHeight="1">
      <c r="A6" s="104" t="s">
        <v>604</v>
      </c>
      <c r="B6" s="104" t="s">
        <v>688</v>
      </c>
      <c r="C6" s="104"/>
      <c r="D6" s="104" t="s">
        <v>685</v>
      </c>
      <c r="E6" s="105">
        <v>7523151.78</v>
      </c>
    </row>
  </sheetData>
  <sheetProtection formatCells="0" formatColumns="0" formatRows="0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7.00390625" style="13" customWidth="1"/>
    <col min="2" max="3" width="7.375" style="13" customWidth="1"/>
    <col min="4" max="4" width="13.375" style="13" customWidth="1"/>
    <col min="5" max="16384" width="9.00390625" style="13" customWidth="1"/>
  </cols>
  <sheetData>
    <row r="1" spans="1:18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35.25" customHeight="1">
      <c r="A2" s="120" t="s">
        <v>72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13.5" customHeight="1">
      <c r="A3" s="127" t="s">
        <v>450</v>
      </c>
      <c r="B3" s="128"/>
      <c r="C3" s="128"/>
      <c r="D3" s="128"/>
      <c r="E3" s="12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79" t="s">
        <v>1</v>
      </c>
    </row>
    <row r="4" spans="1:18" ht="16.5" customHeight="1">
      <c r="A4" s="129" t="s">
        <v>67</v>
      </c>
      <c r="B4" s="130"/>
      <c r="C4" s="130"/>
      <c r="D4" s="131"/>
      <c r="E4" s="132" t="s">
        <v>59</v>
      </c>
      <c r="F4" s="129" t="s">
        <v>7</v>
      </c>
      <c r="G4" s="130"/>
      <c r="H4" s="130"/>
      <c r="I4" s="131"/>
      <c r="J4" s="129" t="s">
        <v>20</v>
      </c>
      <c r="K4" s="130"/>
      <c r="L4" s="130"/>
      <c r="M4" s="130"/>
      <c r="N4" s="130"/>
      <c r="O4" s="130"/>
      <c r="P4" s="130"/>
      <c r="Q4" s="130"/>
      <c r="R4" s="131"/>
    </row>
    <row r="5" spans="1:18" ht="16.5" customHeight="1">
      <c r="A5" s="129" t="s">
        <v>73</v>
      </c>
      <c r="B5" s="130"/>
      <c r="C5" s="131"/>
      <c r="D5" s="132" t="s">
        <v>71</v>
      </c>
      <c r="E5" s="134"/>
      <c r="F5" s="132" t="s">
        <v>74</v>
      </c>
      <c r="G5" s="132" t="s">
        <v>75</v>
      </c>
      <c r="H5" s="132" t="s">
        <v>76</v>
      </c>
      <c r="I5" s="132" t="s">
        <v>77</v>
      </c>
      <c r="J5" s="132" t="s">
        <v>74</v>
      </c>
      <c r="K5" s="132" t="s">
        <v>78</v>
      </c>
      <c r="L5" s="132" t="s">
        <v>79</v>
      </c>
      <c r="M5" s="132" t="s">
        <v>80</v>
      </c>
      <c r="N5" s="132" t="s">
        <v>81</v>
      </c>
      <c r="O5" s="132" t="s">
        <v>82</v>
      </c>
      <c r="P5" s="132" t="s">
        <v>83</v>
      </c>
      <c r="Q5" s="132" t="s">
        <v>84</v>
      </c>
      <c r="R5" s="112" t="s">
        <v>85</v>
      </c>
    </row>
    <row r="6" spans="1:18" ht="18" customHeight="1">
      <c r="A6" s="20" t="s">
        <v>68</v>
      </c>
      <c r="B6" s="20" t="s">
        <v>69</v>
      </c>
      <c r="C6" s="20" t="s">
        <v>70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13"/>
    </row>
    <row r="7" spans="1:18" ht="21.75" customHeight="1">
      <c r="A7" s="83"/>
      <c r="B7" s="83"/>
      <c r="C7" s="83"/>
      <c r="D7" s="85" t="s">
        <v>74</v>
      </c>
      <c r="E7" s="65">
        <f aca="true" t="shared" si="0" ref="E7:R7">E8+E71+E101</f>
        <v>488635552.76</v>
      </c>
      <c r="F7" s="65">
        <f t="shared" si="0"/>
        <v>409183869.62</v>
      </c>
      <c r="G7" s="65">
        <f t="shared" si="0"/>
        <v>404400178.41999996</v>
      </c>
      <c r="H7" s="65">
        <f t="shared" si="0"/>
        <v>1821400</v>
      </c>
      <c r="I7" s="65">
        <f t="shared" si="0"/>
        <v>2962291.2</v>
      </c>
      <c r="J7" s="65">
        <f t="shared" si="0"/>
        <v>79451683.14</v>
      </c>
      <c r="K7" s="65">
        <f t="shared" si="0"/>
        <v>64263259.14</v>
      </c>
      <c r="L7" s="65">
        <f t="shared" si="0"/>
        <v>9355020</v>
      </c>
      <c r="M7" s="65">
        <f t="shared" si="0"/>
        <v>3063404</v>
      </c>
      <c r="N7" s="65">
        <f t="shared" si="0"/>
        <v>150000</v>
      </c>
      <c r="O7" s="65">
        <f t="shared" si="0"/>
        <v>0</v>
      </c>
      <c r="P7" s="65">
        <f t="shared" si="0"/>
        <v>0</v>
      </c>
      <c r="Q7" s="65">
        <f t="shared" si="0"/>
        <v>400000</v>
      </c>
      <c r="R7" s="65">
        <f t="shared" si="0"/>
        <v>2220000</v>
      </c>
    </row>
    <row r="8" spans="1:18" ht="21.75" customHeight="1">
      <c r="A8" s="83" t="s">
        <v>307</v>
      </c>
      <c r="B8" s="83"/>
      <c r="C8" s="83"/>
      <c r="D8" s="85" t="s">
        <v>308</v>
      </c>
      <c r="E8" s="65">
        <f aca="true" t="shared" si="1" ref="E8:R8">E9+E18+E62+E65+E67+E69</f>
        <v>441553110.68</v>
      </c>
      <c r="F8" s="65">
        <f t="shared" si="1"/>
        <v>362101427.54</v>
      </c>
      <c r="G8" s="65">
        <f t="shared" si="1"/>
        <v>357489576.34</v>
      </c>
      <c r="H8" s="65">
        <f t="shared" si="1"/>
        <v>1821400</v>
      </c>
      <c r="I8" s="65">
        <f t="shared" si="1"/>
        <v>2790451.2</v>
      </c>
      <c r="J8" s="65">
        <f t="shared" si="1"/>
        <v>79451683.14</v>
      </c>
      <c r="K8" s="65">
        <f t="shared" si="1"/>
        <v>64263259.14</v>
      </c>
      <c r="L8" s="65">
        <f t="shared" si="1"/>
        <v>9355020</v>
      </c>
      <c r="M8" s="65">
        <f t="shared" si="1"/>
        <v>3063404</v>
      </c>
      <c r="N8" s="65">
        <f t="shared" si="1"/>
        <v>150000</v>
      </c>
      <c r="O8" s="65">
        <f t="shared" si="1"/>
        <v>0</v>
      </c>
      <c r="P8" s="65">
        <f t="shared" si="1"/>
        <v>0</v>
      </c>
      <c r="Q8" s="65">
        <f t="shared" si="1"/>
        <v>400000</v>
      </c>
      <c r="R8" s="65">
        <f t="shared" si="1"/>
        <v>2220000</v>
      </c>
    </row>
    <row r="9" spans="1:18" ht="21.75" customHeight="1">
      <c r="A9" s="83" t="s">
        <v>309</v>
      </c>
      <c r="B9" s="83" t="s">
        <v>310</v>
      </c>
      <c r="C9" s="83"/>
      <c r="D9" s="85" t="s">
        <v>311</v>
      </c>
      <c r="E9" s="65">
        <f aca="true" t="shared" si="2" ref="E9:R9">SUM(E10:E17)</f>
        <v>23813203.14</v>
      </c>
      <c r="F9" s="65">
        <f t="shared" si="2"/>
        <v>0</v>
      </c>
      <c r="G9" s="65">
        <f t="shared" si="2"/>
        <v>0</v>
      </c>
      <c r="H9" s="65">
        <f t="shared" si="2"/>
        <v>0</v>
      </c>
      <c r="I9" s="65">
        <f t="shared" si="2"/>
        <v>0</v>
      </c>
      <c r="J9" s="65">
        <f t="shared" si="2"/>
        <v>23813203.14</v>
      </c>
      <c r="K9" s="65">
        <f t="shared" si="2"/>
        <v>16319503.139999999</v>
      </c>
      <c r="L9" s="65">
        <f t="shared" si="2"/>
        <v>7093700</v>
      </c>
      <c r="M9" s="65">
        <f t="shared" si="2"/>
        <v>0</v>
      </c>
      <c r="N9" s="65">
        <f t="shared" si="2"/>
        <v>0</v>
      </c>
      <c r="O9" s="65">
        <f t="shared" si="2"/>
        <v>0</v>
      </c>
      <c r="P9" s="65">
        <f t="shared" si="2"/>
        <v>0</v>
      </c>
      <c r="Q9" s="65">
        <f t="shared" si="2"/>
        <v>400000</v>
      </c>
      <c r="R9" s="65">
        <f t="shared" si="2"/>
        <v>0</v>
      </c>
    </row>
    <row r="10" spans="1:18" ht="21.75" customHeight="1">
      <c r="A10" s="83" t="s">
        <v>312</v>
      </c>
      <c r="B10" s="83" t="s">
        <v>313</v>
      </c>
      <c r="C10" s="83" t="s">
        <v>310</v>
      </c>
      <c r="D10" s="85" t="s">
        <v>314</v>
      </c>
      <c r="E10" s="65">
        <v>700000</v>
      </c>
      <c r="F10" s="65">
        <v>0</v>
      </c>
      <c r="G10" s="65">
        <v>0</v>
      </c>
      <c r="H10" s="65">
        <v>0</v>
      </c>
      <c r="I10" s="65">
        <v>0</v>
      </c>
      <c r="J10" s="65">
        <v>700000</v>
      </c>
      <c r="K10" s="65">
        <v>700000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</row>
    <row r="11" spans="1:18" ht="21.75" customHeight="1">
      <c r="A11" s="83" t="s">
        <v>312</v>
      </c>
      <c r="B11" s="83" t="s">
        <v>313</v>
      </c>
      <c r="C11" s="83" t="s">
        <v>315</v>
      </c>
      <c r="D11" s="85" t="s">
        <v>316</v>
      </c>
      <c r="E11" s="65">
        <v>1200000</v>
      </c>
      <c r="F11" s="65">
        <v>0</v>
      </c>
      <c r="G11" s="65">
        <v>0</v>
      </c>
      <c r="H11" s="65">
        <v>0</v>
      </c>
      <c r="I11" s="65">
        <v>0</v>
      </c>
      <c r="J11" s="65">
        <v>1200000</v>
      </c>
      <c r="K11" s="65">
        <v>1200000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</row>
    <row r="12" spans="1:18" ht="21.75" customHeight="1">
      <c r="A12" s="83" t="s">
        <v>312</v>
      </c>
      <c r="B12" s="83" t="s">
        <v>313</v>
      </c>
      <c r="C12" s="83" t="s">
        <v>317</v>
      </c>
      <c r="D12" s="85" t="s">
        <v>318</v>
      </c>
      <c r="E12" s="65">
        <v>6831.26</v>
      </c>
      <c r="F12" s="65">
        <v>0</v>
      </c>
      <c r="G12" s="65">
        <v>0</v>
      </c>
      <c r="H12" s="65">
        <v>0</v>
      </c>
      <c r="I12" s="65">
        <v>0</v>
      </c>
      <c r="J12" s="65">
        <v>6831.26</v>
      </c>
      <c r="K12" s="65">
        <v>6831.26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</row>
    <row r="13" spans="1:18" ht="21.75" customHeight="1">
      <c r="A13" s="83" t="s">
        <v>312</v>
      </c>
      <c r="B13" s="83" t="s">
        <v>313</v>
      </c>
      <c r="C13" s="83" t="s">
        <v>317</v>
      </c>
      <c r="D13" s="85" t="s">
        <v>318</v>
      </c>
      <c r="E13" s="65">
        <v>3354824.44</v>
      </c>
      <c r="F13" s="65">
        <v>0</v>
      </c>
      <c r="G13" s="65">
        <v>0</v>
      </c>
      <c r="H13" s="65">
        <v>0</v>
      </c>
      <c r="I13" s="65">
        <v>0</v>
      </c>
      <c r="J13" s="65">
        <v>3354824.44</v>
      </c>
      <c r="K13" s="65">
        <v>3354824.44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</row>
    <row r="14" spans="1:18" ht="21.75" customHeight="1">
      <c r="A14" s="83" t="s">
        <v>312</v>
      </c>
      <c r="B14" s="83" t="s">
        <v>313</v>
      </c>
      <c r="C14" s="83" t="s">
        <v>317</v>
      </c>
      <c r="D14" s="85" t="s">
        <v>318</v>
      </c>
      <c r="E14" s="65">
        <v>18333700</v>
      </c>
      <c r="F14" s="65">
        <v>0</v>
      </c>
      <c r="G14" s="65">
        <v>0</v>
      </c>
      <c r="H14" s="65">
        <v>0</v>
      </c>
      <c r="I14" s="65">
        <v>0</v>
      </c>
      <c r="J14" s="65">
        <v>18333700</v>
      </c>
      <c r="K14" s="65">
        <v>10840000</v>
      </c>
      <c r="L14" s="65">
        <v>7093700</v>
      </c>
      <c r="M14" s="65">
        <v>0</v>
      </c>
      <c r="N14" s="65">
        <v>0</v>
      </c>
      <c r="O14" s="65">
        <v>0</v>
      </c>
      <c r="P14" s="65">
        <v>0</v>
      </c>
      <c r="Q14" s="65">
        <v>400000</v>
      </c>
      <c r="R14" s="65">
        <v>0</v>
      </c>
    </row>
    <row r="15" spans="1:18" ht="21.75" customHeight="1">
      <c r="A15" s="83" t="s">
        <v>312</v>
      </c>
      <c r="B15" s="83" t="s">
        <v>313</v>
      </c>
      <c r="C15" s="83" t="s">
        <v>317</v>
      </c>
      <c r="D15" s="85" t="s">
        <v>318</v>
      </c>
      <c r="E15" s="65">
        <v>208400</v>
      </c>
      <c r="F15" s="65">
        <v>0</v>
      </c>
      <c r="G15" s="65">
        <v>0</v>
      </c>
      <c r="H15" s="65">
        <v>0</v>
      </c>
      <c r="I15" s="65">
        <v>0</v>
      </c>
      <c r="J15" s="65">
        <v>208400</v>
      </c>
      <c r="K15" s="65">
        <v>208400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</row>
    <row r="16" spans="1:18" ht="21.75" customHeight="1">
      <c r="A16" s="83" t="s">
        <v>312</v>
      </c>
      <c r="B16" s="83" t="s">
        <v>313</v>
      </c>
      <c r="C16" s="83" t="s">
        <v>317</v>
      </c>
      <c r="D16" s="85" t="s">
        <v>318</v>
      </c>
      <c r="E16" s="65">
        <v>1341.94</v>
      </c>
      <c r="F16" s="65">
        <v>0</v>
      </c>
      <c r="G16" s="65">
        <v>0</v>
      </c>
      <c r="H16" s="65">
        <v>0</v>
      </c>
      <c r="I16" s="65">
        <v>0</v>
      </c>
      <c r="J16" s="65">
        <v>1341.94</v>
      </c>
      <c r="K16" s="65">
        <v>1341.94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</row>
    <row r="17" spans="1:18" ht="21.75" customHeight="1">
      <c r="A17" s="83" t="s">
        <v>312</v>
      </c>
      <c r="B17" s="83" t="s">
        <v>313</v>
      </c>
      <c r="C17" s="83" t="s">
        <v>317</v>
      </c>
      <c r="D17" s="85" t="s">
        <v>318</v>
      </c>
      <c r="E17" s="65">
        <v>8105.5</v>
      </c>
      <c r="F17" s="65">
        <v>0</v>
      </c>
      <c r="G17" s="65">
        <v>0</v>
      </c>
      <c r="H17" s="65">
        <v>0</v>
      </c>
      <c r="I17" s="65">
        <v>0</v>
      </c>
      <c r="J17" s="65">
        <v>8105.5</v>
      </c>
      <c r="K17" s="65">
        <v>8105.5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</row>
    <row r="18" spans="1:18" ht="21.75" customHeight="1">
      <c r="A18" s="83" t="s">
        <v>309</v>
      </c>
      <c r="B18" s="83" t="s">
        <v>315</v>
      </c>
      <c r="C18" s="83"/>
      <c r="D18" s="85" t="s">
        <v>319</v>
      </c>
      <c r="E18" s="65">
        <f aca="true" t="shared" si="3" ref="E18:R18">SUM(E19:E61)</f>
        <v>384498991.58000004</v>
      </c>
      <c r="F18" s="65">
        <f t="shared" si="3"/>
        <v>344557383.58000004</v>
      </c>
      <c r="G18" s="65">
        <f t="shared" si="3"/>
        <v>340167932.38</v>
      </c>
      <c r="H18" s="65">
        <f t="shared" si="3"/>
        <v>1649400</v>
      </c>
      <c r="I18" s="65">
        <f t="shared" si="3"/>
        <v>2740051.2</v>
      </c>
      <c r="J18" s="65">
        <f t="shared" si="3"/>
        <v>39941608</v>
      </c>
      <c r="K18" s="65">
        <f t="shared" si="3"/>
        <v>34900288</v>
      </c>
      <c r="L18" s="65">
        <f t="shared" si="3"/>
        <v>2171320</v>
      </c>
      <c r="M18" s="65">
        <f t="shared" si="3"/>
        <v>500000</v>
      </c>
      <c r="N18" s="65">
        <f t="shared" si="3"/>
        <v>150000</v>
      </c>
      <c r="O18" s="65">
        <f t="shared" si="3"/>
        <v>0</v>
      </c>
      <c r="P18" s="65">
        <f t="shared" si="3"/>
        <v>0</v>
      </c>
      <c r="Q18" s="65">
        <f t="shared" si="3"/>
        <v>0</v>
      </c>
      <c r="R18" s="65">
        <f t="shared" si="3"/>
        <v>2220000</v>
      </c>
    </row>
    <row r="19" spans="1:18" ht="21.75" customHeight="1">
      <c r="A19" s="83" t="s">
        <v>312</v>
      </c>
      <c r="B19" s="83" t="s">
        <v>320</v>
      </c>
      <c r="C19" s="83" t="s">
        <v>310</v>
      </c>
      <c r="D19" s="85" t="s">
        <v>321</v>
      </c>
      <c r="E19" s="65">
        <v>2410000</v>
      </c>
      <c r="F19" s="65">
        <v>0</v>
      </c>
      <c r="G19" s="65">
        <v>0</v>
      </c>
      <c r="H19" s="65">
        <v>0</v>
      </c>
      <c r="I19" s="65">
        <v>0</v>
      </c>
      <c r="J19" s="65">
        <v>2410000</v>
      </c>
      <c r="K19" s="65">
        <v>2150000</v>
      </c>
      <c r="L19" s="65">
        <v>260000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</row>
    <row r="20" spans="1:18" ht="21.75" customHeight="1">
      <c r="A20" s="83" t="s">
        <v>312</v>
      </c>
      <c r="B20" s="83" t="s">
        <v>320</v>
      </c>
      <c r="C20" s="83" t="s">
        <v>310</v>
      </c>
      <c r="D20" s="85" t="s">
        <v>321</v>
      </c>
      <c r="E20" s="65">
        <v>3597546.88</v>
      </c>
      <c r="F20" s="65">
        <v>1877546.88</v>
      </c>
      <c r="G20" s="65">
        <v>1877546.88</v>
      </c>
      <c r="H20" s="65">
        <v>0</v>
      </c>
      <c r="I20" s="65">
        <v>0</v>
      </c>
      <c r="J20" s="65">
        <v>1720000</v>
      </c>
      <c r="K20" s="65">
        <v>1720000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</row>
    <row r="21" spans="1:18" ht="21.75" customHeight="1">
      <c r="A21" s="83" t="s">
        <v>312</v>
      </c>
      <c r="B21" s="83" t="s">
        <v>320</v>
      </c>
      <c r="C21" s="83" t="s">
        <v>315</v>
      </c>
      <c r="D21" s="85" t="s">
        <v>322</v>
      </c>
      <c r="E21" s="65">
        <v>8372287.14</v>
      </c>
      <c r="F21" s="65">
        <v>8372287.14</v>
      </c>
      <c r="G21" s="65">
        <v>8364007.14</v>
      </c>
      <c r="H21" s="65">
        <v>0</v>
      </c>
      <c r="I21" s="65">
        <v>8280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</row>
    <row r="22" spans="1:18" ht="21.75" customHeight="1">
      <c r="A22" s="83" t="s">
        <v>312</v>
      </c>
      <c r="B22" s="83" t="s">
        <v>320</v>
      </c>
      <c r="C22" s="83" t="s">
        <v>315</v>
      </c>
      <c r="D22" s="85" t="s">
        <v>322</v>
      </c>
      <c r="E22" s="65">
        <v>12911095.68</v>
      </c>
      <c r="F22" s="65">
        <v>12911095.68</v>
      </c>
      <c r="G22" s="65">
        <v>12911095.68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</row>
    <row r="23" spans="1:18" ht="21.75" customHeight="1">
      <c r="A23" s="83" t="s">
        <v>312</v>
      </c>
      <c r="B23" s="83" t="s">
        <v>320</v>
      </c>
      <c r="C23" s="83" t="s">
        <v>315</v>
      </c>
      <c r="D23" s="85" t="s">
        <v>322</v>
      </c>
      <c r="E23" s="65">
        <v>3218079.6</v>
      </c>
      <c r="F23" s="65">
        <v>3218079.6</v>
      </c>
      <c r="G23" s="65">
        <v>3218079.6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</row>
    <row r="24" spans="1:18" ht="21.75" customHeight="1">
      <c r="A24" s="83" t="s">
        <v>312</v>
      </c>
      <c r="B24" s="83" t="s">
        <v>320</v>
      </c>
      <c r="C24" s="83" t="s">
        <v>315</v>
      </c>
      <c r="D24" s="85" t="s">
        <v>322</v>
      </c>
      <c r="E24" s="65">
        <v>3851203.38</v>
      </c>
      <c r="F24" s="65">
        <v>3851203.38</v>
      </c>
      <c r="G24" s="65">
        <v>3851203.38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</row>
    <row r="25" spans="1:18" ht="21.75" customHeight="1">
      <c r="A25" s="83" t="s">
        <v>312</v>
      </c>
      <c r="B25" s="83" t="s">
        <v>320</v>
      </c>
      <c r="C25" s="83" t="s">
        <v>315</v>
      </c>
      <c r="D25" s="85" t="s">
        <v>322</v>
      </c>
      <c r="E25" s="65">
        <v>12150903.3</v>
      </c>
      <c r="F25" s="65">
        <v>12150903.3</v>
      </c>
      <c r="G25" s="65">
        <v>12126063.3</v>
      </c>
      <c r="H25" s="65">
        <v>0</v>
      </c>
      <c r="I25" s="65">
        <v>24840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</row>
    <row r="26" spans="1:18" ht="21.75" customHeight="1">
      <c r="A26" s="83" t="s">
        <v>312</v>
      </c>
      <c r="B26" s="83" t="s">
        <v>320</v>
      </c>
      <c r="C26" s="83" t="s">
        <v>315</v>
      </c>
      <c r="D26" s="85" t="s">
        <v>322</v>
      </c>
      <c r="E26" s="65">
        <v>12356550.72</v>
      </c>
      <c r="F26" s="65">
        <v>12356550.72</v>
      </c>
      <c r="G26" s="65">
        <v>12356550.72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</row>
    <row r="27" spans="1:18" ht="21.75" customHeight="1">
      <c r="A27" s="83" t="s">
        <v>312</v>
      </c>
      <c r="B27" s="83" t="s">
        <v>320</v>
      </c>
      <c r="C27" s="83" t="s">
        <v>315</v>
      </c>
      <c r="D27" s="85" t="s">
        <v>322</v>
      </c>
      <c r="E27" s="65">
        <v>9294915.54</v>
      </c>
      <c r="F27" s="65">
        <v>9294915.54</v>
      </c>
      <c r="G27" s="65">
        <v>9278355.54</v>
      </c>
      <c r="H27" s="65">
        <v>0</v>
      </c>
      <c r="I27" s="65">
        <v>16560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</row>
    <row r="28" spans="1:18" ht="21.75" customHeight="1">
      <c r="A28" s="83" t="s">
        <v>312</v>
      </c>
      <c r="B28" s="83" t="s">
        <v>320</v>
      </c>
      <c r="C28" s="83" t="s">
        <v>315</v>
      </c>
      <c r="D28" s="85" t="s">
        <v>322</v>
      </c>
      <c r="E28" s="65">
        <v>6733962.84</v>
      </c>
      <c r="F28" s="65">
        <v>6733962.84</v>
      </c>
      <c r="G28" s="65">
        <v>6685722.84</v>
      </c>
      <c r="H28" s="65">
        <v>0</v>
      </c>
      <c r="I28" s="65">
        <v>48240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</row>
    <row r="29" spans="1:18" ht="21.75" customHeight="1">
      <c r="A29" s="83" t="s">
        <v>312</v>
      </c>
      <c r="B29" s="83" t="s">
        <v>320</v>
      </c>
      <c r="C29" s="83" t="s">
        <v>315</v>
      </c>
      <c r="D29" s="85" t="s">
        <v>322</v>
      </c>
      <c r="E29" s="65">
        <v>5863691.7</v>
      </c>
      <c r="F29" s="65">
        <v>5863691.7</v>
      </c>
      <c r="G29" s="65">
        <v>5863691.7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</row>
    <row r="30" spans="1:18" ht="21.75" customHeight="1">
      <c r="A30" s="83" t="s">
        <v>312</v>
      </c>
      <c r="B30" s="83" t="s">
        <v>320</v>
      </c>
      <c r="C30" s="83" t="s">
        <v>315</v>
      </c>
      <c r="D30" s="85" t="s">
        <v>322</v>
      </c>
      <c r="E30" s="65">
        <v>9342352.68</v>
      </c>
      <c r="F30" s="65">
        <v>9342352.68</v>
      </c>
      <c r="G30" s="65">
        <v>9325792.68</v>
      </c>
      <c r="H30" s="65">
        <v>0</v>
      </c>
      <c r="I30" s="65">
        <v>16560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</row>
    <row r="31" spans="1:18" ht="21.75" customHeight="1">
      <c r="A31" s="83" t="s">
        <v>312</v>
      </c>
      <c r="B31" s="83" t="s">
        <v>320</v>
      </c>
      <c r="C31" s="83" t="s">
        <v>315</v>
      </c>
      <c r="D31" s="85" t="s">
        <v>322</v>
      </c>
      <c r="E31" s="65">
        <v>7272672.54</v>
      </c>
      <c r="F31" s="65">
        <v>7272672.54</v>
      </c>
      <c r="G31" s="65">
        <v>7272672.54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</row>
    <row r="32" spans="1:18" ht="21.75" customHeight="1">
      <c r="A32" s="83" t="s">
        <v>312</v>
      </c>
      <c r="B32" s="83" t="s">
        <v>320</v>
      </c>
      <c r="C32" s="83" t="s">
        <v>323</v>
      </c>
      <c r="D32" s="85" t="s">
        <v>324</v>
      </c>
      <c r="E32" s="65">
        <v>4061703.72</v>
      </c>
      <c r="F32" s="65">
        <v>4061703.72</v>
      </c>
      <c r="G32" s="65">
        <v>3996903.72</v>
      </c>
      <c r="H32" s="65">
        <v>0</v>
      </c>
      <c r="I32" s="65">
        <v>64800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</row>
    <row r="33" spans="1:18" ht="21.75" customHeight="1">
      <c r="A33" s="83" t="s">
        <v>312</v>
      </c>
      <c r="B33" s="83" t="s">
        <v>320</v>
      </c>
      <c r="C33" s="83" t="s">
        <v>323</v>
      </c>
      <c r="D33" s="85" t="s">
        <v>324</v>
      </c>
      <c r="E33" s="65">
        <v>11000794.8</v>
      </c>
      <c r="F33" s="65">
        <v>11000794.8</v>
      </c>
      <c r="G33" s="65">
        <v>10757422.8</v>
      </c>
      <c r="H33" s="65">
        <v>0</v>
      </c>
      <c r="I33" s="65">
        <v>243372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</row>
    <row r="34" spans="1:18" ht="21.75" customHeight="1">
      <c r="A34" s="83" t="s">
        <v>312</v>
      </c>
      <c r="B34" s="83" t="s">
        <v>320</v>
      </c>
      <c r="C34" s="83" t="s">
        <v>323</v>
      </c>
      <c r="D34" s="85" t="s">
        <v>324</v>
      </c>
      <c r="E34" s="65">
        <v>6034540.08</v>
      </c>
      <c r="F34" s="65">
        <v>6034540.08</v>
      </c>
      <c r="G34" s="65">
        <v>5876260.08</v>
      </c>
      <c r="H34" s="65">
        <v>0</v>
      </c>
      <c r="I34" s="65">
        <v>158280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</row>
    <row r="35" spans="1:18" ht="21.75" customHeight="1">
      <c r="A35" s="83" t="s">
        <v>312</v>
      </c>
      <c r="B35" s="83" t="s">
        <v>320</v>
      </c>
      <c r="C35" s="83" t="s">
        <v>323</v>
      </c>
      <c r="D35" s="85" t="s">
        <v>324</v>
      </c>
      <c r="E35" s="65">
        <v>4927182.48</v>
      </c>
      <c r="F35" s="65">
        <v>4927182.48</v>
      </c>
      <c r="G35" s="65">
        <v>4824582.48</v>
      </c>
      <c r="H35" s="65">
        <v>0</v>
      </c>
      <c r="I35" s="65">
        <v>102600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</row>
    <row r="36" spans="1:18" ht="21.75" customHeight="1">
      <c r="A36" s="83" t="s">
        <v>312</v>
      </c>
      <c r="B36" s="83" t="s">
        <v>320</v>
      </c>
      <c r="C36" s="83" t="s">
        <v>323</v>
      </c>
      <c r="D36" s="85" t="s">
        <v>324</v>
      </c>
      <c r="E36" s="65">
        <v>11398599.78</v>
      </c>
      <c r="F36" s="65">
        <v>11398599.78</v>
      </c>
      <c r="G36" s="65">
        <v>11360079.78</v>
      </c>
      <c r="H36" s="65">
        <v>0</v>
      </c>
      <c r="I36" s="65">
        <v>38520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</row>
    <row r="37" spans="1:18" ht="21.75" customHeight="1">
      <c r="A37" s="83" t="s">
        <v>312</v>
      </c>
      <c r="B37" s="83" t="s">
        <v>320</v>
      </c>
      <c r="C37" s="83" t="s">
        <v>323</v>
      </c>
      <c r="D37" s="85" t="s">
        <v>324</v>
      </c>
      <c r="E37" s="65">
        <v>6077579.28</v>
      </c>
      <c r="F37" s="65">
        <v>6077579.28</v>
      </c>
      <c r="G37" s="65">
        <v>5833984.08</v>
      </c>
      <c r="H37" s="65">
        <v>0</v>
      </c>
      <c r="I37" s="65">
        <v>243595.2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</row>
    <row r="38" spans="1:18" ht="21.75" customHeight="1">
      <c r="A38" s="83" t="s">
        <v>312</v>
      </c>
      <c r="B38" s="83" t="s">
        <v>320</v>
      </c>
      <c r="C38" s="83" t="s">
        <v>323</v>
      </c>
      <c r="D38" s="85" t="s">
        <v>324</v>
      </c>
      <c r="E38" s="65">
        <v>2568971.28</v>
      </c>
      <c r="F38" s="65">
        <v>2568971.28</v>
      </c>
      <c r="G38" s="65">
        <v>2528291.28</v>
      </c>
      <c r="H38" s="65">
        <v>0</v>
      </c>
      <c r="I38" s="65">
        <v>40680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</row>
    <row r="39" spans="1:18" ht="21.75" customHeight="1">
      <c r="A39" s="83" t="s">
        <v>312</v>
      </c>
      <c r="B39" s="83" t="s">
        <v>320</v>
      </c>
      <c r="C39" s="83" t="s">
        <v>323</v>
      </c>
      <c r="D39" s="85" t="s">
        <v>324</v>
      </c>
      <c r="E39" s="65">
        <v>3208857.66</v>
      </c>
      <c r="F39" s="65">
        <v>3208857.66</v>
      </c>
      <c r="G39" s="65">
        <v>3192297.66</v>
      </c>
      <c r="H39" s="65">
        <v>0</v>
      </c>
      <c r="I39" s="65">
        <v>16560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</row>
    <row r="40" spans="1:18" ht="21.75" customHeight="1">
      <c r="A40" s="83" t="s">
        <v>312</v>
      </c>
      <c r="B40" s="83" t="s">
        <v>320</v>
      </c>
      <c r="C40" s="83" t="s">
        <v>323</v>
      </c>
      <c r="D40" s="85" t="s">
        <v>324</v>
      </c>
      <c r="E40" s="65">
        <v>4917949.62</v>
      </c>
      <c r="F40" s="65">
        <v>4917949.62</v>
      </c>
      <c r="G40" s="65">
        <v>4917949.62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</row>
    <row r="41" spans="1:18" ht="21.75" customHeight="1">
      <c r="A41" s="83" t="s">
        <v>312</v>
      </c>
      <c r="B41" s="83" t="s">
        <v>320</v>
      </c>
      <c r="C41" s="83" t="s">
        <v>323</v>
      </c>
      <c r="D41" s="85" t="s">
        <v>324</v>
      </c>
      <c r="E41" s="65">
        <v>4727309.4</v>
      </c>
      <c r="F41" s="65">
        <v>4727309.4</v>
      </c>
      <c r="G41" s="65">
        <v>4580429.4</v>
      </c>
      <c r="H41" s="65">
        <v>0</v>
      </c>
      <c r="I41" s="65">
        <v>146880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</row>
    <row r="42" spans="1:18" ht="21.75" customHeight="1">
      <c r="A42" s="83" t="s">
        <v>312</v>
      </c>
      <c r="B42" s="83" t="s">
        <v>320</v>
      </c>
      <c r="C42" s="83" t="s">
        <v>323</v>
      </c>
      <c r="D42" s="85" t="s">
        <v>324</v>
      </c>
      <c r="E42" s="65">
        <v>6414650.7</v>
      </c>
      <c r="F42" s="65">
        <v>6414650.7</v>
      </c>
      <c r="G42" s="65">
        <v>6219530.7</v>
      </c>
      <c r="H42" s="65">
        <v>0</v>
      </c>
      <c r="I42" s="65">
        <v>195120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</row>
    <row r="43" spans="1:18" ht="21.75" customHeight="1">
      <c r="A43" s="83" t="s">
        <v>312</v>
      </c>
      <c r="B43" s="83" t="s">
        <v>320</v>
      </c>
      <c r="C43" s="83" t="s">
        <v>323</v>
      </c>
      <c r="D43" s="85" t="s">
        <v>324</v>
      </c>
      <c r="E43" s="65">
        <v>4230099.84</v>
      </c>
      <c r="F43" s="65">
        <v>4230099.84</v>
      </c>
      <c r="G43" s="65">
        <v>4164579.84</v>
      </c>
      <c r="H43" s="65">
        <v>0</v>
      </c>
      <c r="I43" s="65">
        <v>65520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</row>
    <row r="44" spans="1:18" ht="21.75" customHeight="1">
      <c r="A44" s="83" t="s">
        <v>312</v>
      </c>
      <c r="B44" s="83" t="s">
        <v>320</v>
      </c>
      <c r="C44" s="83" t="s">
        <v>323</v>
      </c>
      <c r="D44" s="85" t="s">
        <v>324</v>
      </c>
      <c r="E44" s="65">
        <v>4568184</v>
      </c>
      <c r="F44" s="65">
        <v>4568184</v>
      </c>
      <c r="G44" s="65">
        <v>4405464</v>
      </c>
      <c r="H44" s="65">
        <v>0</v>
      </c>
      <c r="I44" s="65">
        <v>162720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</row>
    <row r="45" spans="1:18" ht="21.75" customHeight="1">
      <c r="A45" s="83" t="s">
        <v>312</v>
      </c>
      <c r="B45" s="83" t="s">
        <v>320</v>
      </c>
      <c r="C45" s="83" t="s">
        <v>323</v>
      </c>
      <c r="D45" s="85" t="s">
        <v>324</v>
      </c>
      <c r="E45" s="65">
        <v>2894918.28</v>
      </c>
      <c r="F45" s="65">
        <v>2894918.28</v>
      </c>
      <c r="G45" s="65">
        <v>2870078.28</v>
      </c>
      <c r="H45" s="65">
        <v>0</v>
      </c>
      <c r="I45" s="65">
        <v>24840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</row>
    <row r="46" spans="1:18" ht="21.75" customHeight="1">
      <c r="A46" s="83" t="s">
        <v>312</v>
      </c>
      <c r="B46" s="83" t="s">
        <v>320</v>
      </c>
      <c r="C46" s="83" t="s">
        <v>323</v>
      </c>
      <c r="D46" s="85" t="s">
        <v>324</v>
      </c>
      <c r="E46" s="65">
        <v>5072460.6</v>
      </c>
      <c r="F46" s="65">
        <v>5072460.6</v>
      </c>
      <c r="G46" s="65">
        <v>4926180.6</v>
      </c>
      <c r="H46" s="65">
        <v>0</v>
      </c>
      <c r="I46" s="65">
        <v>146280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</row>
    <row r="47" spans="1:18" ht="21.75" customHeight="1">
      <c r="A47" s="83" t="s">
        <v>312</v>
      </c>
      <c r="B47" s="83" t="s">
        <v>320</v>
      </c>
      <c r="C47" s="83" t="s">
        <v>323</v>
      </c>
      <c r="D47" s="85" t="s">
        <v>324</v>
      </c>
      <c r="E47" s="65">
        <v>2409913.32</v>
      </c>
      <c r="F47" s="65">
        <v>2409913.32</v>
      </c>
      <c r="G47" s="65">
        <v>2343433.32</v>
      </c>
      <c r="H47" s="65">
        <v>0</v>
      </c>
      <c r="I47" s="65">
        <v>66480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</row>
    <row r="48" spans="1:18" ht="21.75" customHeight="1">
      <c r="A48" s="83" t="s">
        <v>312</v>
      </c>
      <c r="B48" s="83" t="s">
        <v>320</v>
      </c>
      <c r="C48" s="83" t="s">
        <v>323</v>
      </c>
      <c r="D48" s="85" t="s">
        <v>324</v>
      </c>
      <c r="E48" s="65">
        <v>9573385.56</v>
      </c>
      <c r="F48" s="65">
        <v>9573385.56</v>
      </c>
      <c r="G48" s="65">
        <v>9423301.56</v>
      </c>
      <c r="H48" s="65">
        <v>0</v>
      </c>
      <c r="I48" s="65">
        <v>150084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</row>
    <row r="49" spans="1:18" ht="21.75" customHeight="1">
      <c r="A49" s="83" t="s">
        <v>312</v>
      </c>
      <c r="B49" s="83" t="s">
        <v>320</v>
      </c>
      <c r="C49" s="83" t="s">
        <v>323</v>
      </c>
      <c r="D49" s="85" t="s">
        <v>324</v>
      </c>
      <c r="E49" s="65">
        <v>7315605.6</v>
      </c>
      <c r="F49" s="65">
        <v>7315605.6</v>
      </c>
      <c r="G49" s="65">
        <v>7143645.6</v>
      </c>
      <c r="H49" s="65">
        <v>0</v>
      </c>
      <c r="I49" s="65">
        <v>171960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</row>
    <row r="50" spans="1:18" ht="21.75" customHeight="1">
      <c r="A50" s="83" t="s">
        <v>312</v>
      </c>
      <c r="B50" s="83" t="s">
        <v>320</v>
      </c>
      <c r="C50" s="83" t="s">
        <v>323</v>
      </c>
      <c r="D50" s="85" t="s">
        <v>324</v>
      </c>
      <c r="E50" s="65">
        <v>10508833.98</v>
      </c>
      <c r="F50" s="65">
        <v>10508833.98</v>
      </c>
      <c r="G50" s="65">
        <v>10418473.98</v>
      </c>
      <c r="H50" s="65">
        <v>0</v>
      </c>
      <c r="I50" s="65">
        <v>90360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</row>
    <row r="51" spans="1:18" ht="21.75" customHeight="1">
      <c r="A51" s="83" t="s">
        <v>312</v>
      </c>
      <c r="B51" s="83" t="s">
        <v>320</v>
      </c>
      <c r="C51" s="83" t="s">
        <v>323</v>
      </c>
      <c r="D51" s="85" t="s">
        <v>324</v>
      </c>
      <c r="E51" s="65">
        <v>6867999.12</v>
      </c>
      <c r="F51" s="65">
        <v>6867999.12</v>
      </c>
      <c r="G51" s="65">
        <v>6867999.12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</row>
    <row r="52" spans="1:18" ht="21.75" customHeight="1">
      <c r="A52" s="83" t="s">
        <v>312</v>
      </c>
      <c r="B52" s="83" t="s">
        <v>320</v>
      </c>
      <c r="C52" s="83" t="s">
        <v>323</v>
      </c>
      <c r="D52" s="85" t="s">
        <v>324</v>
      </c>
      <c r="E52" s="65">
        <v>5028203.76</v>
      </c>
      <c r="F52" s="65">
        <v>5028203.76</v>
      </c>
      <c r="G52" s="65">
        <v>5028203.76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</row>
    <row r="53" spans="1:18" ht="21.75" customHeight="1">
      <c r="A53" s="83" t="s">
        <v>312</v>
      </c>
      <c r="B53" s="83" t="s">
        <v>320</v>
      </c>
      <c r="C53" s="83" t="s">
        <v>323</v>
      </c>
      <c r="D53" s="85" t="s">
        <v>324</v>
      </c>
      <c r="E53" s="65">
        <v>17166456.96</v>
      </c>
      <c r="F53" s="65">
        <v>17166456.96</v>
      </c>
      <c r="G53" s="65">
        <v>16905816.96</v>
      </c>
      <c r="H53" s="65">
        <v>0</v>
      </c>
      <c r="I53" s="65">
        <v>260640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</row>
    <row r="54" spans="1:18" ht="21.75" customHeight="1">
      <c r="A54" s="83" t="s">
        <v>312</v>
      </c>
      <c r="B54" s="83" t="s">
        <v>320</v>
      </c>
      <c r="C54" s="83" t="s">
        <v>323</v>
      </c>
      <c r="D54" s="85" t="s">
        <v>324</v>
      </c>
      <c r="E54" s="65">
        <v>15934547.34</v>
      </c>
      <c r="F54" s="65">
        <v>15934547.34</v>
      </c>
      <c r="G54" s="65">
        <v>15910427.34</v>
      </c>
      <c r="H54" s="65">
        <v>0</v>
      </c>
      <c r="I54" s="65">
        <v>24120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</row>
    <row r="55" spans="1:18" ht="21.75" customHeight="1">
      <c r="A55" s="83" t="s">
        <v>312</v>
      </c>
      <c r="B55" s="83" t="s">
        <v>320</v>
      </c>
      <c r="C55" s="83" t="s">
        <v>323</v>
      </c>
      <c r="D55" s="85" t="s">
        <v>324</v>
      </c>
      <c r="E55" s="65">
        <v>5001167.7</v>
      </c>
      <c r="F55" s="65">
        <v>5001167.7</v>
      </c>
      <c r="G55" s="65">
        <v>4915727.7</v>
      </c>
      <c r="H55" s="65">
        <v>0</v>
      </c>
      <c r="I55" s="65">
        <v>85440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</row>
    <row r="56" spans="1:18" ht="21.75" customHeight="1">
      <c r="A56" s="83" t="s">
        <v>312</v>
      </c>
      <c r="B56" s="83" t="s">
        <v>320</v>
      </c>
      <c r="C56" s="83" t="s">
        <v>325</v>
      </c>
      <c r="D56" s="85" t="s">
        <v>326</v>
      </c>
      <c r="E56" s="65">
        <v>25840650</v>
      </c>
      <c r="F56" s="65">
        <v>25840650</v>
      </c>
      <c r="G56" s="65">
        <v>25790970</v>
      </c>
      <c r="H56" s="65">
        <v>0</v>
      </c>
      <c r="I56" s="65">
        <v>49680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</row>
    <row r="57" spans="1:18" ht="21.75" customHeight="1">
      <c r="A57" s="83" t="s">
        <v>312</v>
      </c>
      <c r="B57" s="83" t="s">
        <v>320</v>
      </c>
      <c r="C57" s="83" t="s">
        <v>325</v>
      </c>
      <c r="D57" s="85" t="s">
        <v>326</v>
      </c>
      <c r="E57" s="65">
        <v>1500000</v>
      </c>
      <c r="F57" s="65">
        <v>0</v>
      </c>
      <c r="G57" s="65">
        <v>0</v>
      </c>
      <c r="H57" s="65">
        <v>0</v>
      </c>
      <c r="I57" s="65">
        <v>0</v>
      </c>
      <c r="J57" s="65">
        <v>1500000</v>
      </c>
      <c r="K57" s="65">
        <v>200000</v>
      </c>
      <c r="L57" s="65">
        <v>1300000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</row>
    <row r="58" spans="1:18" ht="21.75" customHeight="1">
      <c r="A58" s="83" t="s">
        <v>312</v>
      </c>
      <c r="B58" s="83" t="s">
        <v>320</v>
      </c>
      <c r="C58" s="83" t="s">
        <v>325</v>
      </c>
      <c r="D58" s="85" t="s">
        <v>326</v>
      </c>
      <c r="E58" s="65">
        <v>32346883.72</v>
      </c>
      <c r="F58" s="65">
        <v>24194403.72</v>
      </c>
      <c r="G58" s="65">
        <v>24157923.72</v>
      </c>
      <c r="H58" s="65">
        <v>0</v>
      </c>
      <c r="I58" s="65">
        <v>36480</v>
      </c>
      <c r="J58" s="65">
        <v>8152480</v>
      </c>
      <c r="K58" s="65">
        <v>5782480</v>
      </c>
      <c r="L58" s="65">
        <v>0</v>
      </c>
      <c r="M58" s="65">
        <v>0</v>
      </c>
      <c r="N58" s="65">
        <v>150000</v>
      </c>
      <c r="O58" s="65">
        <v>0</v>
      </c>
      <c r="P58" s="65">
        <v>0</v>
      </c>
      <c r="Q58" s="65">
        <v>0</v>
      </c>
      <c r="R58" s="65">
        <v>2220000</v>
      </c>
    </row>
    <row r="59" spans="1:18" ht="21.75" customHeight="1">
      <c r="A59" s="83" t="s">
        <v>312</v>
      </c>
      <c r="B59" s="83" t="s">
        <v>320</v>
      </c>
      <c r="C59" s="83" t="s">
        <v>325</v>
      </c>
      <c r="D59" s="85" t="s">
        <v>326</v>
      </c>
      <c r="E59" s="65">
        <v>37683774.22</v>
      </c>
      <c r="F59" s="65">
        <v>25480346.22</v>
      </c>
      <c r="G59" s="65">
        <v>25448066.22</v>
      </c>
      <c r="H59" s="65">
        <v>0</v>
      </c>
      <c r="I59" s="65">
        <v>32280</v>
      </c>
      <c r="J59" s="65">
        <v>12203428</v>
      </c>
      <c r="K59" s="65">
        <v>11092108</v>
      </c>
      <c r="L59" s="65">
        <v>611320</v>
      </c>
      <c r="M59" s="65">
        <v>500000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</row>
    <row r="60" spans="1:18" ht="21.75" customHeight="1">
      <c r="A60" s="83" t="s">
        <v>312</v>
      </c>
      <c r="B60" s="83" t="s">
        <v>320</v>
      </c>
      <c r="C60" s="83" t="s">
        <v>317</v>
      </c>
      <c r="D60" s="85" t="s">
        <v>327</v>
      </c>
      <c r="E60" s="65">
        <v>13886806.78</v>
      </c>
      <c r="F60" s="65">
        <v>13886806.78</v>
      </c>
      <c r="G60" s="65">
        <v>12229126.78</v>
      </c>
      <c r="H60" s="65">
        <v>1649400</v>
      </c>
      <c r="I60" s="65">
        <v>8280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</row>
    <row r="61" spans="1:18" ht="21.75" customHeight="1">
      <c r="A61" s="83" t="s">
        <v>312</v>
      </c>
      <c r="B61" s="83" t="s">
        <v>320</v>
      </c>
      <c r="C61" s="83" t="s">
        <v>317</v>
      </c>
      <c r="D61" s="85" t="s">
        <v>327</v>
      </c>
      <c r="E61" s="65">
        <v>13955700</v>
      </c>
      <c r="F61" s="65">
        <v>0</v>
      </c>
      <c r="G61" s="65">
        <v>0</v>
      </c>
      <c r="H61" s="65">
        <v>0</v>
      </c>
      <c r="I61" s="65">
        <v>0</v>
      </c>
      <c r="J61" s="65">
        <v>13955700</v>
      </c>
      <c r="K61" s="65">
        <v>13955700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</row>
    <row r="62" spans="1:18" ht="21.75" customHeight="1">
      <c r="A62" s="83" t="s">
        <v>309</v>
      </c>
      <c r="B62" s="83" t="s">
        <v>323</v>
      </c>
      <c r="C62" s="83"/>
      <c r="D62" s="85" t="s">
        <v>328</v>
      </c>
      <c r="E62" s="65">
        <f aca="true" t="shared" si="4" ref="E62:R62">SUM(E63:E64)</f>
        <v>21023260.84</v>
      </c>
      <c r="F62" s="65">
        <f t="shared" si="4"/>
        <v>15269856.84</v>
      </c>
      <c r="G62" s="65">
        <f t="shared" si="4"/>
        <v>15226056.84</v>
      </c>
      <c r="H62" s="65">
        <f t="shared" si="4"/>
        <v>0</v>
      </c>
      <c r="I62" s="65">
        <f t="shared" si="4"/>
        <v>43800</v>
      </c>
      <c r="J62" s="65">
        <f t="shared" si="4"/>
        <v>5753404</v>
      </c>
      <c r="K62" s="65">
        <f t="shared" si="4"/>
        <v>3100000</v>
      </c>
      <c r="L62" s="65">
        <f t="shared" si="4"/>
        <v>90000</v>
      </c>
      <c r="M62" s="65">
        <f t="shared" si="4"/>
        <v>2563404</v>
      </c>
      <c r="N62" s="65">
        <f t="shared" si="4"/>
        <v>0</v>
      </c>
      <c r="O62" s="65">
        <f t="shared" si="4"/>
        <v>0</v>
      </c>
      <c r="P62" s="65">
        <f t="shared" si="4"/>
        <v>0</v>
      </c>
      <c r="Q62" s="65">
        <f t="shared" si="4"/>
        <v>0</v>
      </c>
      <c r="R62" s="65">
        <f t="shared" si="4"/>
        <v>0</v>
      </c>
    </row>
    <row r="63" spans="1:18" ht="21.75" customHeight="1">
      <c r="A63" s="83" t="s">
        <v>312</v>
      </c>
      <c r="B63" s="83" t="s">
        <v>329</v>
      </c>
      <c r="C63" s="83" t="s">
        <v>315</v>
      </c>
      <c r="D63" s="85" t="s">
        <v>330</v>
      </c>
      <c r="E63" s="65">
        <v>19933260.84</v>
      </c>
      <c r="F63" s="65">
        <v>15269856.84</v>
      </c>
      <c r="G63" s="65">
        <v>15226056.84</v>
      </c>
      <c r="H63" s="65">
        <v>0</v>
      </c>
      <c r="I63" s="65">
        <v>43800</v>
      </c>
      <c r="J63" s="65">
        <v>4663404</v>
      </c>
      <c r="K63" s="65">
        <v>2100000</v>
      </c>
      <c r="L63" s="65">
        <v>0</v>
      </c>
      <c r="M63" s="65">
        <v>2563404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</row>
    <row r="64" spans="1:18" ht="21.75" customHeight="1">
      <c r="A64" s="83" t="s">
        <v>312</v>
      </c>
      <c r="B64" s="83" t="s">
        <v>329</v>
      </c>
      <c r="C64" s="83" t="s">
        <v>315</v>
      </c>
      <c r="D64" s="85" t="s">
        <v>330</v>
      </c>
      <c r="E64" s="65">
        <v>1090000</v>
      </c>
      <c r="F64" s="65">
        <v>0</v>
      </c>
      <c r="G64" s="65">
        <v>0</v>
      </c>
      <c r="H64" s="65">
        <v>0</v>
      </c>
      <c r="I64" s="65">
        <v>0</v>
      </c>
      <c r="J64" s="65">
        <v>1090000</v>
      </c>
      <c r="K64" s="65">
        <v>1000000</v>
      </c>
      <c r="L64" s="65">
        <v>90000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</row>
    <row r="65" spans="1:18" ht="21.75" customHeight="1">
      <c r="A65" s="83" t="s">
        <v>309</v>
      </c>
      <c r="B65" s="83" t="s">
        <v>325</v>
      </c>
      <c r="C65" s="83"/>
      <c r="D65" s="85" t="s">
        <v>331</v>
      </c>
      <c r="E65" s="65">
        <f aca="true" t="shared" si="5" ref="E65:R65">E66</f>
        <v>320000</v>
      </c>
      <c r="F65" s="65">
        <f t="shared" si="5"/>
        <v>0</v>
      </c>
      <c r="G65" s="65">
        <f t="shared" si="5"/>
        <v>0</v>
      </c>
      <c r="H65" s="65">
        <f t="shared" si="5"/>
        <v>0</v>
      </c>
      <c r="I65" s="65">
        <f t="shared" si="5"/>
        <v>0</v>
      </c>
      <c r="J65" s="65">
        <f t="shared" si="5"/>
        <v>320000</v>
      </c>
      <c r="K65" s="65">
        <f t="shared" si="5"/>
        <v>320000</v>
      </c>
      <c r="L65" s="65">
        <f t="shared" si="5"/>
        <v>0</v>
      </c>
      <c r="M65" s="65">
        <f t="shared" si="5"/>
        <v>0</v>
      </c>
      <c r="N65" s="65">
        <f t="shared" si="5"/>
        <v>0</v>
      </c>
      <c r="O65" s="65">
        <f t="shared" si="5"/>
        <v>0</v>
      </c>
      <c r="P65" s="65">
        <f t="shared" si="5"/>
        <v>0</v>
      </c>
      <c r="Q65" s="65">
        <f t="shared" si="5"/>
        <v>0</v>
      </c>
      <c r="R65" s="65">
        <f t="shared" si="5"/>
        <v>0</v>
      </c>
    </row>
    <row r="66" spans="1:18" ht="21.75" customHeight="1">
      <c r="A66" s="83" t="s">
        <v>312</v>
      </c>
      <c r="B66" s="83" t="s">
        <v>332</v>
      </c>
      <c r="C66" s="83" t="s">
        <v>323</v>
      </c>
      <c r="D66" s="85" t="s">
        <v>333</v>
      </c>
      <c r="E66" s="65">
        <v>320000</v>
      </c>
      <c r="F66" s="65">
        <v>0</v>
      </c>
      <c r="G66" s="65">
        <v>0</v>
      </c>
      <c r="H66" s="65">
        <v>0</v>
      </c>
      <c r="I66" s="65">
        <v>0</v>
      </c>
      <c r="J66" s="65">
        <v>320000</v>
      </c>
      <c r="K66" s="65">
        <v>320000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</row>
    <row r="67" spans="1:18" ht="21.75" customHeight="1">
      <c r="A67" s="83" t="s">
        <v>309</v>
      </c>
      <c r="B67" s="83" t="s">
        <v>334</v>
      </c>
      <c r="C67" s="83"/>
      <c r="D67" s="85" t="s">
        <v>335</v>
      </c>
      <c r="E67" s="65">
        <f aca="true" t="shared" si="6" ref="E67:R67">E68</f>
        <v>9623468</v>
      </c>
      <c r="F67" s="65">
        <f t="shared" si="6"/>
        <v>0</v>
      </c>
      <c r="G67" s="65">
        <f t="shared" si="6"/>
        <v>0</v>
      </c>
      <c r="H67" s="65">
        <f t="shared" si="6"/>
        <v>0</v>
      </c>
      <c r="I67" s="65">
        <f t="shared" si="6"/>
        <v>0</v>
      </c>
      <c r="J67" s="65">
        <f t="shared" si="6"/>
        <v>9623468</v>
      </c>
      <c r="K67" s="65">
        <f t="shared" si="6"/>
        <v>9623468</v>
      </c>
      <c r="L67" s="65">
        <f t="shared" si="6"/>
        <v>0</v>
      </c>
      <c r="M67" s="65">
        <f t="shared" si="6"/>
        <v>0</v>
      </c>
      <c r="N67" s="65">
        <f t="shared" si="6"/>
        <v>0</v>
      </c>
      <c r="O67" s="65">
        <f t="shared" si="6"/>
        <v>0</v>
      </c>
      <c r="P67" s="65">
        <f t="shared" si="6"/>
        <v>0</v>
      </c>
      <c r="Q67" s="65">
        <f t="shared" si="6"/>
        <v>0</v>
      </c>
      <c r="R67" s="65">
        <f t="shared" si="6"/>
        <v>0</v>
      </c>
    </row>
    <row r="68" spans="1:18" ht="21.75" customHeight="1">
      <c r="A68" s="83" t="s">
        <v>312</v>
      </c>
      <c r="B68" s="83" t="s">
        <v>336</v>
      </c>
      <c r="C68" s="83" t="s">
        <v>317</v>
      </c>
      <c r="D68" s="85" t="s">
        <v>337</v>
      </c>
      <c r="E68" s="65">
        <v>9623468</v>
      </c>
      <c r="F68" s="65">
        <v>0</v>
      </c>
      <c r="G68" s="65">
        <v>0</v>
      </c>
      <c r="H68" s="65">
        <v>0</v>
      </c>
      <c r="I68" s="65">
        <v>0</v>
      </c>
      <c r="J68" s="65">
        <v>9623468</v>
      </c>
      <c r="K68" s="65">
        <v>9623468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</row>
    <row r="69" spans="1:18" ht="21.75" customHeight="1">
      <c r="A69" s="83" t="s">
        <v>309</v>
      </c>
      <c r="B69" s="83" t="s">
        <v>317</v>
      </c>
      <c r="C69" s="83"/>
      <c r="D69" s="85" t="s">
        <v>338</v>
      </c>
      <c r="E69" s="65">
        <f aca="true" t="shared" si="7" ref="E69:R69">E70</f>
        <v>2274187.12</v>
      </c>
      <c r="F69" s="65">
        <f t="shared" si="7"/>
        <v>2274187.12</v>
      </c>
      <c r="G69" s="65">
        <f t="shared" si="7"/>
        <v>2095587.12</v>
      </c>
      <c r="H69" s="65">
        <f t="shared" si="7"/>
        <v>172000</v>
      </c>
      <c r="I69" s="65">
        <f t="shared" si="7"/>
        <v>6600</v>
      </c>
      <c r="J69" s="65">
        <f t="shared" si="7"/>
        <v>0</v>
      </c>
      <c r="K69" s="65">
        <f t="shared" si="7"/>
        <v>0</v>
      </c>
      <c r="L69" s="65">
        <f t="shared" si="7"/>
        <v>0</v>
      </c>
      <c r="M69" s="65">
        <f t="shared" si="7"/>
        <v>0</v>
      </c>
      <c r="N69" s="65">
        <f t="shared" si="7"/>
        <v>0</v>
      </c>
      <c r="O69" s="65">
        <f t="shared" si="7"/>
        <v>0</v>
      </c>
      <c r="P69" s="65">
        <f t="shared" si="7"/>
        <v>0</v>
      </c>
      <c r="Q69" s="65">
        <f t="shared" si="7"/>
        <v>0</v>
      </c>
      <c r="R69" s="65">
        <f t="shared" si="7"/>
        <v>0</v>
      </c>
    </row>
    <row r="70" spans="1:18" ht="21.75" customHeight="1">
      <c r="A70" s="83" t="s">
        <v>312</v>
      </c>
      <c r="B70" s="83" t="s">
        <v>339</v>
      </c>
      <c r="C70" s="83" t="s">
        <v>317</v>
      </c>
      <c r="D70" s="85" t="s">
        <v>340</v>
      </c>
      <c r="E70" s="65">
        <v>2274187.12</v>
      </c>
      <c r="F70" s="65">
        <v>2274187.12</v>
      </c>
      <c r="G70" s="65">
        <v>2095587.12</v>
      </c>
      <c r="H70" s="65">
        <v>172000</v>
      </c>
      <c r="I70" s="65">
        <v>6600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</row>
    <row r="71" spans="1:18" ht="21.75" customHeight="1">
      <c r="A71" s="83" t="s">
        <v>341</v>
      </c>
      <c r="B71" s="83"/>
      <c r="C71" s="83"/>
      <c r="D71" s="85" t="s">
        <v>342</v>
      </c>
      <c r="E71" s="65">
        <f aca="true" t="shared" si="8" ref="E71:R71">E72+E99</f>
        <v>26979599.999999993</v>
      </c>
      <c r="F71" s="65">
        <f t="shared" si="8"/>
        <v>26979599.999999993</v>
      </c>
      <c r="G71" s="65">
        <f t="shared" si="8"/>
        <v>26807759.999999993</v>
      </c>
      <c r="H71" s="65">
        <f t="shared" si="8"/>
        <v>0</v>
      </c>
      <c r="I71" s="65">
        <f t="shared" si="8"/>
        <v>171840</v>
      </c>
      <c r="J71" s="65">
        <f t="shared" si="8"/>
        <v>0</v>
      </c>
      <c r="K71" s="65">
        <f t="shared" si="8"/>
        <v>0</v>
      </c>
      <c r="L71" s="65">
        <f t="shared" si="8"/>
        <v>0</v>
      </c>
      <c r="M71" s="65">
        <f t="shared" si="8"/>
        <v>0</v>
      </c>
      <c r="N71" s="65">
        <f t="shared" si="8"/>
        <v>0</v>
      </c>
      <c r="O71" s="65">
        <f t="shared" si="8"/>
        <v>0</v>
      </c>
      <c r="P71" s="65">
        <f t="shared" si="8"/>
        <v>0</v>
      </c>
      <c r="Q71" s="65">
        <f t="shared" si="8"/>
        <v>0</v>
      </c>
      <c r="R71" s="65">
        <f t="shared" si="8"/>
        <v>0</v>
      </c>
    </row>
    <row r="72" spans="1:18" ht="21.75" customHeight="1">
      <c r="A72" s="83" t="s">
        <v>343</v>
      </c>
      <c r="B72" s="83" t="s">
        <v>344</v>
      </c>
      <c r="C72" s="83"/>
      <c r="D72" s="85" t="s">
        <v>345</v>
      </c>
      <c r="E72" s="65">
        <f aca="true" t="shared" si="9" ref="E72:R72">SUM(E73:E98)</f>
        <v>26807759.999999993</v>
      </c>
      <c r="F72" s="65">
        <f t="shared" si="9"/>
        <v>26807759.999999993</v>
      </c>
      <c r="G72" s="65">
        <f t="shared" si="9"/>
        <v>26807759.999999993</v>
      </c>
      <c r="H72" s="65">
        <f t="shared" si="9"/>
        <v>0</v>
      </c>
      <c r="I72" s="65">
        <f t="shared" si="9"/>
        <v>0</v>
      </c>
      <c r="J72" s="65">
        <f t="shared" si="9"/>
        <v>0</v>
      </c>
      <c r="K72" s="65">
        <f t="shared" si="9"/>
        <v>0</v>
      </c>
      <c r="L72" s="65">
        <f t="shared" si="9"/>
        <v>0</v>
      </c>
      <c r="M72" s="65">
        <f t="shared" si="9"/>
        <v>0</v>
      </c>
      <c r="N72" s="65">
        <f t="shared" si="9"/>
        <v>0</v>
      </c>
      <c r="O72" s="65">
        <f t="shared" si="9"/>
        <v>0</v>
      </c>
      <c r="P72" s="65">
        <f t="shared" si="9"/>
        <v>0</v>
      </c>
      <c r="Q72" s="65">
        <f t="shared" si="9"/>
        <v>0</v>
      </c>
      <c r="R72" s="65">
        <f t="shared" si="9"/>
        <v>0</v>
      </c>
    </row>
    <row r="73" spans="1:18" ht="21.75" customHeight="1">
      <c r="A73" s="83" t="s">
        <v>346</v>
      </c>
      <c r="B73" s="83" t="s">
        <v>347</v>
      </c>
      <c r="C73" s="83" t="s">
        <v>344</v>
      </c>
      <c r="D73" s="85" t="s">
        <v>348</v>
      </c>
      <c r="E73" s="65">
        <v>704246.4</v>
      </c>
      <c r="F73" s="65">
        <v>704246.4</v>
      </c>
      <c r="G73" s="65">
        <v>704246.4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</row>
    <row r="74" spans="1:18" ht="21.75" customHeight="1">
      <c r="A74" s="83" t="s">
        <v>346</v>
      </c>
      <c r="B74" s="83" t="s">
        <v>347</v>
      </c>
      <c r="C74" s="83" t="s">
        <v>344</v>
      </c>
      <c r="D74" s="85" t="s">
        <v>348</v>
      </c>
      <c r="E74" s="65">
        <v>551769.6</v>
      </c>
      <c r="F74" s="65">
        <v>551769.6</v>
      </c>
      <c r="G74" s="65">
        <v>551769.6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</row>
    <row r="75" spans="1:18" ht="21.75" customHeight="1">
      <c r="A75" s="83" t="s">
        <v>346</v>
      </c>
      <c r="B75" s="83" t="s">
        <v>347</v>
      </c>
      <c r="C75" s="83" t="s">
        <v>344</v>
      </c>
      <c r="D75" s="85" t="s">
        <v>348</v>
      </c>
      <c r="E75" s="65">
        <v>370542.72</v>
      </c>
      <c r="F75" s="65">
        <v>370542.72</v>
      </c>
      <c r="G75" s="65">
        <v>370542.72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</row>
    <row r="76" spans="1:18" ht="21.75" customHeight="1">
      <c r="A76" s="83" t="s">
        <v>346</v>
      </c>
      <c r="B76" s="83" t="s">
        <v>347</v>
      </c>
      <c r="C76" s="83" t="s">
        <v>344</v>
      </c>
      <c r="D76" s="85" t="s">
        <v>348</v>
      </c>
      <c r="E76" s="65">
        <v>3346669.44</v>
      </c>
      <c r="F76" s="65">
        <v>3346669.44</v>
      </c>
      <c r="G76" s="65">
        <v>3346669.44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</row>
    <row r="77" spans="1:18" ht="21.75" customHeight="1">
      <c r="A77" s="83" t="s">
        <v>346</v>
      </c>
      <c r="B77" s="83" t="s">
        <v>347</v>
      </c>
      <c r="C77" s="83" t="s">
        <v>344</v>
      </c>
      <c r="D77" s="85" t="s">
        <v>348</v>
      </c>
      <c r="E77" s="65">
        <v>324443.52</v>
      </c>
      <c r="F77" s="65">
        <v>324443.52</v>
      </c>
      <c r="G77" s="65">
        <v>324443.52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</row>
    <row r="78" spans="1:18" ht="21.75" customHeight="1">
      <c r="A78" s="83" t="s">
        <v>346</v>
      </c>
      <c r="B78" s="83" t="s">
        <v>347</v>
      </c>
      <c r="C78" s="83" t="s">
        <v>344</v>
      </c>
      <c r="D78" s="85" t="s">
        <v>348</v>
      </c>
      <c r="E78" s="65">
        <v>1040728.32</v>
      </c>
      <c r="F78" s="65">
        <v>1040728.32</v>
      </c>
      <c r="G78" s="65">
        <v>1040728.32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</row>
    <row r="79" spans="1:18" ht="21.75" customHeight="1">
      <c r="A79" s="83" t="s">
        <v>346</v>
      </c>
      <c r="B79" s="83" t="s">
        <v>347</v>
      </c>
      <c r="C79" s="83" t="s">
        <v>344</v>
      </c>
      <c r="D79" s="85" t="s">
        <v>348</v>
      </c>
      <c r="E79" s="65">
        <v>753033.6</v>
      </c>
      <c r="F79" s="65">
        <v>753033.6</v>
      </c>
      <c r="G79" s="65">
        <v>753033.6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</row>
    <row r="80" spans="1:18" ht="21.75" customHeight="1">
      <c r="A80" s="83" t="s">
        <v>346</v>
      </c>
      <c r="B80" s="83" t="s">
        <v>347</v>
      </c>
      <c r="C80" s="83" t="s">
        <v>344</v>
      </c>
      <c r="D80" s="85" t="s">
        <v>348</v>
      </c>
      <c r="E80" s="65">
        <v>885465.6</v>
      </c>
      <c r="F80" s="65">
        <v>885465.6</v>
      </c>
      <c r="G80" s="65">
        <v>885465.6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</row>
    <row r="81" spans="1:18" ht="21.75" customHeight="1">
      <c r="A81" s="83" t="s">
        <v>346</v>
      </c>
      <c r="B81" s="83" t="s">
        <v>347</v>
      </c>
      <c r="C81" s="83" t="s">
        <v>344</v>
      </c>
      <c r="D81" s="85" t="s">
        <v>348</v>
      </c>
      <c r="E81" s="65">
        <v>8814.72</v>
      </c>
      <c r="F81" s="65">
        <v>8814.72</v>
      </c>
      <c r="G81" s="65">
        <v>8814.72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</row>
    <row r="82" spans="1:18" ht="21.75" customHeight="1">
      <c r="A82" s="83" t="s">
        <v>346</v>
      </c>
      <c r="B82" s="83" t="s">
        <v>347</v>
      </c>
      <c r="C82" s="83" t="s">
        <v>344</v>
      </c>
      <c r="D82" s="85" t="s">
        <v>348</v>
      </c>
      <c r="E82" s="65">
        <v>1105864.32</v>
      </c>
      <c r="F82" s="65">
        <v>1105864.32</v>
      </c>
      <c r="G82" s="65">
        <v>1105864.32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</row>
    <row r="83" spans="1:18" ht="21.75" customHeight="1">
      <c r="A83" s="83" t="s">
        <v>346</v>
      </c>
      <c r="B83" s="83" t="s">
        <v>347</v>
      </c>
      <c r="C83" s="83" t="s">
        <v>344</v>
      </c>
      <c r="D83" s="85" t="s">
        <v>348</v>
      </c>
      <c r="E83" s="65">
        <v>579882.24</v>
      </c>
      <c r="F83" s="65">
        <v>579882.24</v>
      </c>
      <c r="G83" s="65">
        <v>579882.24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</row>
    <row r="84" spans="1:18" ht="21.75" customHeight="1">
      <c r="A84" s="83" t="s">
        <v>346</v>
      </c>
      <c r="B84" s="83" t="s">
        <v>347</v>
      </c>
      <c r="C84" s="83" t="s">
        <v>344</v>
      </c>
      <c r="D84" s="85" t="s">
        <v>348</v>
      </c>
      <c r="E84" s="65">
        <v>796571.52</v>
      </c>
      <c r="F84" s="65">
        <v>796571.52</v>
      </c>
      <c r="G84" s="65">
        <v>796571.52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</row>
    <row r="85" spans="1:18" ht="21.75" customHeight="1">
      <c r="A85" s="83" t="s">
        <v>346</v>
      </c>
      <c r="B85" s="83" t="s">
        <v>347</v>
      </c>
      <c r="C85" s="83" t="s">
        <v>344</v>
      </c>
      <c r="D85" s="85" t="s">
        <v>348</v>
      </c>
      <c r="E85" s="65">
        <v>702579.84</v>
      </c>
      <c r="F85" s="65">
        <v>702579.84</v>
      </c>
      <c r="G85" s="65">
        <v>702579.84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</row>
    <row r="86" spans="1:18" ht="21.75" customHeight="1">
      <c r="A86" s="83" t="s">
        <v>346</v>
      </c>
      <c r="B86" s="83" t="s">
        <v>347</v>
      </c>
      <c r="C86" s="83" t="s">
        <v>344</v>
      </c>
      <c r="D86" s="85" t="s">
        <v>348</v>
      </c>
      <c r="E86" s="65">
        <v>746106.24</v>
      </c>
      <c r="F86" s="65">
        <v>746106.24</v>
      </c>
      <c r="G86" s="65">
        <v>746106.24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</row>
    <row r="87" spans="1:18" ht="21.75" customHeight="1">
      <c r="A87" s="83" t="s">
        <v>346</v>
      </c>
      <c r="B87" s="83" t="s">
        <v>347</v>
      </c>
      <c r="C87" s="83" t="s">
        <v>344</v>
      </c>
      <c r="D87" s="85" t="s">
        <v>348</v>
      </c>
      <c r="E87" s="65">
        <v>2274474.24</v>
      </c>
      <c r="F87" s="65">
        <v>2274474.24</v>
      </c>
      <c r="G87" s="65">
        <v>2274474.24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</row>
    <row r="88" spans="1:18" ht="21.75" customHeight="1">
      <c r="A88" s="83" t="s">
        <v>346</v>
      </c>
      <c r="B88" s="83" t="s">
        <v>347</v>
      </c>
      <c r="C88" s="83" t="s">
        <v>344</v>
      </c>
      <c r="D88" s="85" t="s">
        <v>348</v>
      </c>
      <c r="E88" s="65">
        <v>513667.2</v>
      </c>
      <c r="F88" s="65">
        <v>513667.2</v>
      </c>
      <c r="G88" s="65">
        <v>513667.2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</row>
    <row r="89" spans="1:18" ht="21.75" customHeight="1">
      <c r="A89" s="83" t="s">
        <v>346</v>
      </c>
      <c r="B89" s="83" t="s">
        <v>347</v>
      </c>
      <c r="C89" s="83" t="s">
        <v>344</v>
      </c>
      <c r="D89" s="85" t="s">
        <v>348</v>
      </c>
      <c r="E89" s="65">
        <v>2176312.32</v>
      </c>
      <c r="F89" s="65">
        <v>2176312.32</v>
      </c>
      <c r="G89" s="65">
        <v>2176312.32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</row>
    <row r="90" spans="1:18" ht="21.75" customHeight="1">
      <c r="A90" s="83" t="s">
        <v>346</v>
      </c>
      <c r="B90" s="83" t="s">
        <v>347</v>
      </c>
      <c r="C90" s="83" t="s">
        <v>344</v>
      </c>
      <c r="D90" s="85" t="s">
        <v>348</v>
      </c>
      <c r="E90" s="65">
        <v>510389.76</v>
      </c>
      <c r="F90" s="65">
        <v>510389.76</v>
      </c>
      <c r="G90" s="65">
        <v>510389.76</v>
      </c>
      <c r="H90" s="65">
        <v>0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</row>
    <row r="91" spans="1:18" ht="21.75" customHeight="1">
      <c r="A91" s="83" t="s">
        <v>346</v>
      </c>
      <c r="B91" s="83" t="s">
        <v>347</v>
      </c>
      <c r="C91" s="83" t="s">
        <v>344</v>
      </c>
      <c r="D91" s="85" t="s">
        <v>348</v>
      </c>
      <c r="E91" s="65">
        <v>1846934.4</v>
      </c>
      <c r="F91" s="65">
        <v>1846934.4</v>
      </c>
      <c r="G91" s="65">
        <v>1846934.4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</row>
    <row r="92" spans="1:18" ht="21.75" customHeight="1">
      <c r="A92" s="83" t="s">
        <v>346</v>
      </c>
      <c r="B92" s="83" t="s">
        <v>347</v>
      </c>
      <c r="C92" s="83" t="s">
        <v>344</v>
      </c>
      <c r="D92" s="85" t="s">
        <v>348</v>
      </c>
      <c r="E92" s="65">
        <v>620736</v>
      </c>
      <c r="F92" s="65">
        <v>620736</v>
      </c>
      <c r="G92" s="65">
        <v>620736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</row>
    <row r="93" spans="1:18" ht="21.75" customHeight="1">
      <c r="A93" s="83" t="s">
        <v>346</v>
      </c>
      <c r="B93" s="83" t="s">
        <v>347</v>
      </c>
      <c r="C93" s="83" t="s">
        <v>344</v>
      </c>
      <c r="D93" s="85" t="s">
        <v>348</v>
      </c>
      <c r="E93" s="65">
        <v>303179.52</v>
      </c>
      <c r="F93" s="65">
        <v>303179.52</v>
      </c>
      <c r="G93" s="65">
        <v>303179.52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</row>
    <row r="94" spans="1:18" ht="21.75" customHeight="1">
      <c r="A94" s="83" t="s">
        <v>346</v>
      </c>
      <c r="B94" s="83" t="s">
        <v>347</v>
      </c>
      <c r="C94" s="83" t="s">
        <v>344</v>
      </c>
      <c r="D94" s="85" t="s">
        <v>348</v>
      </c>
      <c r="E94" s="65">
        <v>1327418.88</v>
      </c>
      <c r="F94" s="65">
        <v>1327418.88</v>
      </c>
      <c r="G94" s="65">
        <v>1327418.88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</row>
    <row r="95" spans="1:18" ht="21.75" customHeight="1">
      <c r="A95" s="83" t="s">
        <v>346</v>
      </c>
      <c r="B95" s="83" t="s">
        <v>347</v>
      </c>
      <c r="C95" s="83" t="s">
        <v>344</v>
      </c>
      <c r="D95" s="85" t="s">
        <v>348</v>
      </c>
      <c r="E95" s="65">
        <v>1219635.84</v>
      </c>
      <c r="F95" s="65">
        <v>1219635.84</v>
      </c>
      <c r="G95" s="65">
        <v>1219635.84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</row>
    <row r="96" spans="1:18" ht="21.75" customHeight="1">
      <c r="A96" s="83" t="s">
        <v>346</v>
      </c>
      <c r="B96" s="83" t="s">
        <v>347</v>
      </c>
      <c r="C96" s="83" t="s">
        <v>344</v>
      </c>
      <c r="D96" s="85" t="s">
        <v>348</v>
      </c>
      <c r="E96" s="65">
        <v>3637858.56</v>
      </c>
      <c r="F96" s="65">
        <v>3637858.56</v>
      </c>
      <c r="G96" s="65">
        <v>3637858.56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</row>
    <row r="97" spans="1:18" ht="21.75" customHeight="1">
      <c r="A97" s="83" t="s">
        <v>346</v>
      </c>
      <c r="B97" s="83" t="s">
        <v>347</v>
      </c>
      <c r="C97" s="83" t="s">
        <v>344</v>
      </c>
      <c r="D97" s="85" t="s">
        <v>348</v>
      </c>
      <c r="E97" s="65">
        <v>456464.64</v>
      </c>
      <c r="F97" s="65">
        <v>456464.64</v>
      </c>
      <c r="G97" s="65">
        <v>456464.64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</row>
    <row r="98" spans="1:18" ht="21.75" customHeight="1">
      <c r="A98" s="83" t="s">
        <v>346</v>
      </c>
      <c r="B98" s="83" t="s">
        <v>347</v>
      </c>
      <c r="C98" s="83" t="s">
        <v>349</v>
      </c>
      <c r="D98" s="85" t="s">
        <v>350</v>
      </c>
      <c r="E98" s="65">
        <v>3970.56</v>
      </c>
      <c r="F98" s="65">
        <v>3970.56</v>
      </c>
      <c r="G98" s="65">
        <v>3970.56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</row>
    <row r="99" spans="1:18" ht="21.75" customHeight="1">
      <c r="A99" s="83" t="s">
        <v>343</v>
      </c>
      <c r="B99" s="83" t="s">
        <v>351</v>
      </c>
      <c r="C99" s="83"/>
      <c r="D99" s="85" t="s">
        <v>352</v>
      </c>
      <c r="E99" s="65">
        <f aca="true" t="shared" si="10" ref="E99:R99">E100</f>
        <v>171840</v>
      </c>
      <c r="F99" s="65">
        <f t="shared" si="10"/>
        <v>171840</v>
      </c>
      <c r="G99" s="65">
        <f t="shared" si="10"/>
        <v>0</v>
      </c>
      <c r="H99" s="65">
        <f t="shared" si="10"/>
        <v>0</v>
      </c>
      <c r="I99" s="65">
        <f t="shared" si="10"/>
        <v>171840</v>
      </c>
      <c r="J99" s="65">
        <f t="shared" si="10"/>
        <v>0</v>
      </c>
      <c r="K99" s="65">
        <f t="shared" si="10"/>
        <v>0</v>
      </c>
      <c r="L99" s="65">
        <f t="shared" si="10"/>
        <v>0</v>
      </c>
      <c r="M99" s="65">
        <f t="shared" si="10"/>
        <v>0</v>
      </c>
      <c r="N99" s="65">
        <f t="shared" si="10"/>
        <v>0</v>
      </c>
      <c r="O99" s="65">
        <f t="shared" si="10"/>
        <v>0</v>
      </c>
      <c r="P99" s="65">
        <f t="shared" si="10"/>
        <v>0</v>
      </c>
      <c r="Q99" s="65">
        <f t="shared" si="10"/>
        <v>0</v>
      </c>
      <c r="R99" s="65">
        <f t="shared" si="10"/>
        <v>0</v>
      </c>
    </row>
    <row r="100" spans="1:18" ht="21.75" customHeight="1">
      <c r="A100" s="83" t="s">
        <v>346</v>
      </c>
      <c r="B100" s="83" t="s">
        <v>353</v>
      </c>
      <c r="C100" s="83" t="s">
        <v>310</v>
      </c>
      <c r="D100" s="85" t="s">
        <v>354</v>
      </c>
      <c r="E100" s="65">
        <v>171840</v>
      </c>
      <c r="F100" s="65">
        <v>171840</v>
      </c>
      <c r="G100" s="65">
        <v>0</v>
      </c>
      <c r="H100" s="65">
        <v>0</v>
      </c>
      <c r="I100" s="65">
        <v>171840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</row>
    <row r="101" spans="1:18" ht="21.75" customHeight="1">
      <c r="A101" s="83" t="s">
        <v>355</v>
      </c>
      <c r="B101" s="83"/>
      <c r="C101" s="83"/>
      <c r="D101" s="85" t="s">
        <v>356</v>
      </c>
      <c r="E101" s="65">
        <f aca="true" t="shared" si="11" ref="E101:R101">E102</f>
        <v>20102842.08</v>
      </c>
      <c r="F101" s="65">
        <f t="shared" si="11"/>
        <v>20102842.08</v>
      </c>
      <c r="G101" s="65">
        <f t="shared" si="11"/>
        <v>20102842.08</v>
      </c>
      <c r="H101" s="65">
        <f t="shared" si="11"/>
        <v>0</v>
      </c>
      <c r="I101" s="65">
        <f t="shared" si="11"/>
        <v>0</v>
      </c>
      <c r="J101" s="65">
        <f t="shared" si="11"/>
        <v>0</v>
      </c>
      <c r="K101" s="65">
        <f t="shared" si="11"/>
        <v>0</v>
      </c>
      <c r="L101" s="65">
        <f t="shared" si="11"/>
        <v>0</v>
      </c>
      <c r="M101" s="65">
        <f t="shared" si="11"/>
        <v>0</v>
      </c>
      <c r="N101" s="65">
        <f t="shared" si="11"/>
        <v>0</v>
      </c>
      <c r="O101" s="65">
        <f t="shared" si="11"/>
        <v>0</v>
      </c>
      <c r="P101" s="65">
        <f t="shared" si="11"/>
        <v>0</v>
      </c>
      <c r="Q101" s="65">
        <f t="shared" si="11"/>
        <v>0</v>
      </c>
      <c r="R101" s="65">
        <f t="shared" si="11"/>
        <v>0</v>
      </c>
    </row>
    <row r="102" spans="1:18" ht="21.75" customHeight="1">
      <c r="A102" s="83" t="s">
        <v>357</v>
      </c>
      <c r="B102" s="83" t="s">
        <v>315</v>
      </c>
      <c r="C102" s="83"/>
      <c r="D102" s="85" t="s">
        <v>358</v>
      </c>
      <c r="E102" s="65">
        <f aca="true" t="shared" si="12" ref="E102:R102">SUM(E103:E127)</f>
        <v>20102842.08</v>
      </c>
      <c r="F102" s="65">
        <f t="shared" si="12"/>
        <v>20102842.08</v>
      </c>
      <c r="G102" s="65">
        <f t="shared" si="12"/>
        <v>20102842.08</v>
      </c>
      <c r="H102" s="65">
        <f t="shared" si="12"/>
        <v>0</v>
      </c>
      <c r="I102" s="65">
        <f t="shared" si="12"/>
        <v>0</v>
      </c>
      <c r="J102" s="65">
        <f t="shared" si="12"/>
        <v>0</v>
      </c>
      <c r="K102" s="65">
        <f t="shared" si="12"/>
        <v>0</v>
      </c>
      <c r="L102" s="65">
        <f t="shared" si="12"/>
        <v>0</v>
      </c>
      <c r="M102" s="65">
        <f t="shared" si="12"/>
        <v>0</v>
      </c>
      <c r="N102" s="65">
        <f t="shared" si="12"/>
        <v>0</v>
      </c>
      <c r="O102" s="65">
        <f t="shared" si="12"/>
        <v>0</v>
      </c>
      <c r="P102" s="65">
        <f t="shared" si="12"/>
        <v>0</v>
      </c>
      <c r="Q102" s="65">
        <f t="shared" si="12"/>
        <v>0</v>
      </c>
      <c r="R102" s="65">
        <f t="shared" si="12"/>
        <v>0</v>
      </c>
    </row>
    <row r="103" spans="1:18" ht="21.75" customHeight="1">
      <c r="A103" s="83" t="s">
        <v>359</v>
      </c>
      <c r="B103" s="83" t="s">
        <v>320</v>
      </c>
      <c r="C103" s="83" t="s">
        <v>310</v>
      </c>
      <c r="D103" s="85" t="s">
        <v>360</v>
      </c>
      <c r="E103" s="65">
        <v>780546.24</v>
      </c>
      <c r="F103" s="65">
        <v>780546.24</v>
      </c>
      <c r="G103" s="65">
        <v>780546.24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</row>
    <row r="104" spans="1:18" ht="21.75" customHeight="1">
      <c r="A104" s="83" t="s">
        <v>359</v>
      </c>
      <c r="B104" s="83" t="s">
        <v>320</v>
      </c>
      <c r="C104" s="83" t="s">
        <v>310</v>
      </c>
      <c r="D104" s="85" t="s">
        <v>360</v>
      </c>
      <c r="E104" s="65">
        <v>526934.88</v>
      </c>
      <c r="F104" s="65">
        <v>526934.88</v>
      </c>
      <c r="G104" s="65">
        <v>526934.88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  <c r="R104" s="65">
        <v>0</v>
      </c>
    </row>
    <row r="105" spans="1:18" ht="21.75" customHeight="1">
      <c r="A105" s="83" t="s">
        <v>359</v>
      </c>
      <c r="B105" s="83" t="s">
        <v>320</v>
      </c>
      <c r="C105" s="83" t="s">
        <v>310</v>
      </c>
      <c r="D105" s="85" t="s">
        <v>360</v>
      </c>
      <c r="E105" s="65">
        <v>2728393.92</v>
      </c>
      <c r="F105" s="65">
        <v>2728393.92</v>
      </c>
      <c r="G105" s="65">
        <v>2728393.92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</row>
    <row r="106" spans="1:18" ht="21.75" customHeight="1">
      <c r="A106" s="83" t="s">
        <v>359</v>
      </c>
      <c r="B106" s="83" t="s">
        <v>320</v>
      </c>
      <c r="C106" s="83" t="s">
        <v>310</v>
      </c>
      <c r="D106" s="85" t="s">
        <v>360</v>
      </c>
      <c r="E106" s="65">
        <v>559579.68</v>
      </c>
      <c r="F106" s="65">
        <v>559579.68</v>
      </c>
      <c r="G106" s="65">
        <v>559579.68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</row>
    <row r="107" spans="1:18" ht="21.75" customHeight="1">
      <c r="A107" s="83" t="s">
        <v>359</v>
      </c>
      <c r="B107" s="83" t="s">
        <v>320</v>
      </c>
      <c r="C107" s="83" t="s">
        <v>310</v>
      </c>
      <c r="D107" s="85" t="s">
        <v>360</v>
      </c>
      <c r="E107" s="65">
        <v>434911.68</v>
      </c>
      <c r="F107" s="65">
        <v>434911.68</v>
      </c>
      <c r="G107" s="65">
        <v>434911.68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</row>
    <row r="108" spans="1:18" ht="21.75" customHeight="1">
      <c r="A108" s="83" t="s">
        <v>359</v>
      </c>
      <c r="B108" s="83" t="s">
        <v>320</v>
      </c>
      <c r="C108" s="83" t="s">
        <v>310</v>
      </c>
      <c r="D108" s="85" t="s">
        <v>360</v>
      </c>
      <c r="E108" s="65">
        <v>597428.64</v>
      </c>
      <c r="F108" s="65">
        <v>597428.64</v>
      </c>
      <c r="G108" s="65">
        <v>597428.64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</row>
    <row r="109" spans="1:18" ht="21.75" customHeight="1">
      <c r="A109" s="83" t="s">
        <v>359</v>
      </c>
      <c r="B109" s="83" t="s">
        <v>320</v>
      </c>
      <c r="C109" s="83" t="s">
        <v>310</v>
      </c>
      <c r="D109" s="85" t="s">
        <v>360</v>
      </c>
      <c r="E109" s="65">
        <v>1632234.24</v>
      </c>
      <c r="F109" s="65">
        <v>1632234.24</v>
      </c>
      <c r="G109" s="65">
        <v>1632234.24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</row>
    <row r="110" spans="1:18" ht="21.75" customHeight="1">
      <c r="A110" s="83" t="s">
        <v>359</v>
      </c>
      <c r="B110" s="83" t="s">
        <v>320</v>
      </c>
      <c r="C110" s="83" t="s">
        <v>310</v>
      </c>
      <c r="D110" s="85" t="s">
        <v>360</v>
      </c>
      <c r="E110" s="65">
        <v>564775.2</v>
      </c>
      <c r="F110" s="65">
        <v>564775.2</v>
      </c>
      <c r="G110" s="65">
        <v>564775.2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</row>
    <row r="111" spans="1:18" ht="21.75" customHeight="1">
      <c r="A111" s="83" t="s">
        <v>359</v>
      </c>
      <c r="B111" s="83" t="s">
        <v>320</v>
      </c>
      <c r="C111" s="83" t="s">
        <v>310</v>
      </c>
      <c r="D111" s="85" t="s">
        <v>360</v>
      </c>
      <c r="E111" s="65">
        <v>1385200.8</v>
      </c>
      <c r="F111" s="65">
        <v>1385200.8</v>
      </c>
      <c r="G111" s="65">
        <v>1385200.8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</row>
    <row r="112" spans="1:18" ht="21.75" customHeight="1">
      <c r="A112" s="83" t="s">
        <v>359</v>
      </c>
      <c r="B112" s="83" t="s">
        <v>320</v>
      </c>
      <c r="C112" s="83" t="s">
        <v>310</v>
      </c>
      <c r="D112" s="85" t="s">
        <v>360</v>
      </c>
      <c r="E112" s="65">
        <v>413827.2</v>
      </c>
      <c r="F112" s="65">
        <v>413827.2</v>
      </c>
      <c r="G112" s="65">
        <v>413827.2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</row>
    <row r="113" spans="1:18" ht="21.75" customHeight="1">
      <c r="A113" s="83" t="s">
        <v>359</v>
      </c>
      <c r="B113" s="83" t="s">
        <v>320</v>
      </c>
      <c r="C113" s="83" t="s">
        <v>310</v>
      </c>
      <c r="D113" s="85" t="s">
        <v>360</v>
      </c>
      <c r="E113" s="65">
        <v>2510002.08</v>
      </c>
      <c r="F113" s="65">
        <v>2510002.08</v>
      </c>
      <c r="G113" s="65">
        <v>2510002.08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</row>
    <row r="114" spans="1:18" ht="21.75" customHeight="1">
      <c r="A114" s="83" t="s">
        <v>359</v>
      </c>
      <c r="B114" s="83" t="s">
        <v>320</v>
      </c>
      <c r="C114" s="83" t="s">
        <v>310</v>
      </c>
      <c r="D114" s="85" t="s">
        <v>360</v>
      </c>
      <c r="E114" s="65">
        <v>243332.64</v>
      </c>
      <c r="F114" s="65">
        <v>243332.64</v>
      </c>
      <c r="G114" s="65">
        <v>243332.64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</row>
    <row r="115" spans="1:18" ht="21.75" customHeight="1">
      <c r="A115" s="83" t="s">
        <v>359</v>
      </c>
      <c r="B115" s="83" t="s">
        <v>320</v>
      </c>
      <c r="C115" s="83" t="s">
        <v>310</v>
      </c>
      <c r="D115" s="85" t="s">
        <v>360</v>
      </c>
      <c r="E115" s="65">
        <v>465552</v>
      </c>
      <c r="F115" s="65">
        <v>465552</v>
      </c>
      <c r="G115" s="65">
        <v>465552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0</v>
      </c>
    </row>
    <row r="116" spans="1:18" ht="21.75" customHeight="1">
      <c r="A116" s="83" t="s">
        <v>359</v>
      </c>
      <c r="B116" s="83" t="s">
        <v>320</v>
      </c>
      <c r="C116" s="83" t="s">
        <v>310</v>
      </c>
      <c r="D116" s="85" t="s">
        <v>360</v>
      </c>
      <c r="E116" s="65">
        <v>1705855.68</v>
      </c>
      <c r="F116" s="65">
        <v>1705855.68</v>
      </c>
      <c r="G116" s="65">
        <v>1705855.68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0</v>
      </c>
      <c r="Q116" s="65">
        <v>0</v>
      </c>
      <c r="R116" s="65">
        <v>0</v>
      </c>
    </row>
    <row r="117" spans="1:18" ht="21.75" customHeight="1">
      <c r="A117" s="83" t="s">
        <v>359</v>
      </c>
      <c r="B117" s="83" t="s">
        <v>320</v>
      </c>
      <c r="C117" s="83" t="s">
        <v>310</v>
      </c>
      <c r="D117" s="85" t="s">
        <v>360</v>
      </c>
      <c r="E117" s="65">
        <v>829398.24</v>
      </c>
      <c r="F117" s="65">
        <v>829398.24</v>
      </c>
      <c r="G117" s="65">
        <v>829398.24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</row>
    <row r="118" spans="1:18" ht="21.75" customHeight="1">
      <c r="A118" s="83" t="s">
        <v>359</v>
      </c>
      <c r="B118" s="83" t="s">
        <v>320</v>
      </c>
      <c r="C118" s="83" t="s">
        <v>310</v>
      </c>
      <c r="D118" s="85" t="s">
        <v>360</v>
      </c>
      <c r="E118" s="65">
        <v>528184.8</v>
      </c>
      <c r="F118" s="65">
        <v>528184.8</v>
      </c>
      <c r="G118" s="65">
        <v>528184.8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</row>
    <row r="119" spans="1:18" ht="21.75" customHeight="1">
      <c r="A119" s="83" t="s">
        <v>359</v>
      </c>
      <c r="B119" s="83" t="s">
        <v>320</v>
      </c>
      <c r="C119" s="83" t="s">
        <v>310</v>
      </c>
      <c r="D119" s="85" t="s">
        <v>360</v>
      </c>
      <c r="E119" s="65">
        <v>385250.4</v>
      </c>
      <c r="F119" s="65">
        <v>385250.4</v>
      </c>
      <c r="G119" s="65">
        <v>385250.4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</row>
    <row r="120" spans="1:18" ht="21.75" customHeight="1">
      <c r="A120" s="83" t="s">
        <v>359</v>
      </c>
      <c r="B120" s="83" t="s">
        <v>320</v>
      </c>
      <c r="C120" s="83" t="s">
        <v>310</v>
      </c>
      <c r="D120" s="85" t="s">
        <v>360</v>
      </c>
      <c r="E120" s="65">
        <v>227384.64</v>
      </c>
      <c r="F120" s="65">
        <v>227384.64</v>
      </c>
      <c r="G120" s="65">
        <v>227384.64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</row>
    <row r="121" spans="1:18" ht="21.75" customHeight="1">
      <c r="A121" s="83" t="s">
        <v>359</v>
      </c>
      <c r="B121" s="83" t="s">
        <v>320</v>
      </c>
      <c r="C121" s="83" t="s">
        <v>310</v>
      </c>
      <c r="D121" s="85" t="s">
        <v>360</v>
      </c>
      <c r="E121" s="65">
        <v>342348.48</v>
      </c>
      <c r="F121" s="65">
        <v>342348.48</v>
      </c>
      <c r="G121" s="65">
        <v>342348.48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</row>
    <row r="122" spans="1:18" ht="21.75" customHeight="1">
      <c r="A122" s="83" t="s">
        <v>359</v>
      </c>
      <c r="B122" s="83" t="s">
        <v>320</v>
      </c>
      <c r="C122" s="83" t="s">
        <v>310</v>
      </c>
      <c r="D122" s="85" t="s">
        <v>360</v>
      </c>
      <c r="E122" s="65">
        <v>277907.04</v>
      </c>
      <c r="F122" s="65">
        <v>277907.04</v>
      </c>
      <c r="G122" s="65">
        <v>277907.04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  <c r="N122" s="65">
        <v>0</v>
      </c>
      <c r="O122" s="65">
        <v>0</v>
      </c>
      <c r="P122" s="65">
        <v>0</v>
      </c>
      <c r="Q122" s="65">
        <v>0</v>
      </c>
      <c r="R122" s="65">
        <v>0</v>
      </c>
    </row>
    <row r="123" spans="1:18" ht="21.75" customHeight="1">
      <c r="A123" s="83" t="s">
        <v>359</v>
      </c>
      <c r="B123" s="83" t="s">
        <v>320</v>
      </c>
      <c r="C123" s="83" t="s">
        <v>310</v>
      </c>
      <c r="D123" s="85" t="s">
        <v>360</v>
      </c>
      <c r="E123" s="65">
        <v>382792.32</v>
      </c>
      <c r="F123" s="65">
        <v>382792.32</v>
      </c>
      <c r="G123" s="65">
        <v>382792.32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5">
        <v>0</v>
      </c>
      <c r="R123" s="65">
        <v>0</v>
      </c>
    </row>
    <row r="124" spans="1:18" ht="21.75" customHeight="1">
      <c r="A124" s="83" t="s">
        <v>359</v>
      </c>
      <c r="B124" s="83" t="s">
        <v>320</v>
      </c>
      <c r="C124" s="83" t="s">
        <v>310</v>
      </c>
      <c r="D124" s="85" t="s">
        <v>360</v>
      </c>
      <c r="E124" s="65">
        <v>995564.16</v>
      </c>
      <c r="F124" s="65">
        <v>995564.16</v>
      </c>
      <c r="G124" s="65">
        <v>995564.16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</row>
    <row r="125" spans="1:18" ht="21.75" customHeight="1">
      <c r="A125" s="83" t="s">
        <v>359</v>
      </c>
      <c r="B125" s="83" t="s">
        <v>320</v>
      </c>
      <c r="C125" s="83" t="s">
        <v>310</v>
      </c>
      <c r="D125" s="85" t="s">
        <v>360</v>
      </c>
      <c r="E125" s="65">
        <v>914726.88</v>
      </c>
      <c r="F125" s="65">
        <v>914726.88</v>
      </c>
      <c r="G125" s="65">
        <v>914726.88</v>
      </c>
      <c r="H125" s="65">
        <v>0</v>
      </c>
      <c r="I125" s="65">
        <v>0</v>
      </c>
      <c r="J125" s="65">
        <v>0</v>
      </c>
      <c r="K125" s="65">
        <v>0</v>
      </c>
      <c r="L125" s="65">
        <v>0</v>
      </c>
      <c r="M125" s="65">
        <v>0</v>
      </c>
      <c r="N125" s="65">
        <v>0</v>
      </c>
      <c r="O125" s="65">
        <v>0</v>
      </c>
      <c r="P125" s="65">
        <v>0</v>
      </c>
      <c r="Q125" s="65">
        <v>0</v>
      </c>
      <c r="R125" s="65">
        <v>0</v>
      </c>
    </row>
    <row r="126" spans="1:18" ht="21.75" customHeight="1">
      <c r="A126" s="83" t="s">
        <v>359</v>
      </c>
      <c r="B126" s="83" t="s">
        <v>320</v>
      </c>
      <c r="C126" s="83" t="s">
        <v>310</v>
      </c>
      <c r="D126" s="85" t="s">
        <v>360</v>
      </c>
      <c r="E126" s="65">
        <v>6611.04</v>
      </c>
      <c r="F126" s="65">
        <v>6611.04</v>
      </c>
      <c r="G126" s="65">
        <v>6611.04</v>
      </c>
      <c r="H126" s="65">
        <v>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0</v>
      </c>
      <c r="Q126" s="65">
        <v>0</v>
      </c>
      <c r="R126" s="65">
        <v>0</v>
      </c>
    </row>
    <row r="127" spans="1:18" ht="21.75" customHeight="1">
      <c r="A127" s="83" t="s">
        <v>359</v>
      </c>
      <c r="B127" s="83" t="s">
        <v>320</v>
      </c>
      <c r="C127" s="83" t="s">
        <v>310</v>
      </c>
      <c r="D127" s="85" t="s">
        <v>360</v>
      </c>
      <c r="E127" s="65">
        <v>664099.2</v>
      </c>
      <c r="F127" s="65">
        <v>664099.2</v>
      </c>
      <c r="G127" s="65">
        <v>664099.2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</row>
  </sheetData>
  <sheetProtection formatCells="0" formatColumns="0" formatRows="0"/>
  <mergeCells count="21">
    <mergeCell ref="R5:R6"/>
    <mergeCell ref="H5:H6"/>
    <mergeCell ref="I5:I6"/>
    <mergeCell ref="J5:J6"/>
    <mergeCell ref="K5:K6"/>
    <mergeCell ref="L5:L6"/>
    <mergeCell ref="O5:O6"/>
    <mergeCell ref="E4:E6"/>
    <mergeCell ref="P5:P6"/>
    <mergeCell ref="G5:G6"/>
    <mergeCell ref="M5:M6"/>
    <mergeCell ref="A5:C5"/>
    <mergeCell ref="A2:R2"/>
    <mergeCell ref="A3:E3"/>
    <mergeCell ref="A4:D4"/>
    <mergeCell ref="F4:I4"/>
    <mergeCell ref="J4:R4"/>
    <mergeCell ref="D5:D6"/>
    <mergeCell ref="N5:N6"/>
    <mergeCell ref="F5:F6"/>
    <mergeCell ref="Q5:Q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2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5.50390625" style="13" customWidth="1"/>
    <col min="2" max="2" width="5.875" style="13" customWidth="1"/>
    <col min="3" max="3" width="6.00390625" style="13" customWidth="1"/>
    <col min="4" max="4" width="19.25390625" style="13" customWidth="1"/>
    <col min="5" max="5" width="17.125" style="13" customWidth="1"/>
    <col min="6" max="6" width="12.00390625" style="13" customWidth="1"/>
    <col min="7" max="7" width="12.25390625" style="13" customWidth="1"/>
    <col min="8" max="19" width="9.00390625" style="13" customWidth="1"/>
    <col min="20" max="20" width="10.75390625" style="13" customWidth="1"/>
    <col min="21" max="16384" width="9.00390625" style="13" customWidth="1"/>
  </cols>
  <sheetData>
    <row r="1" ht="13.5" customHeight="1"/>
    <row r="2" spans="1:20" ht="54" customHeight="1">
      <c r="A2" s="114" t="s">
        <v>86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27.75" customHeight="1">
      <c r="A3" s="109" t="s">
        <v>450</v>
      </c>
      <c r="B3" s="109"/>
      <c r="C3" s="109"/>
      <c r="D3" s="109"/>
      <c r="T3" s="13" t="s">
        <v>1</v>
      </c>
    </row>
    <row r="4" spans="1:20" ht="40.5" customHeight="1">
      <c r="A4" s="129" t="s">
        <v>67</v>
      </c>
      <c r="B4" s="130"/>
      <c r="C4" s="131"/>
      <c r="D4" s="132" t="s">
        <v>67</v>
      </c>
      <c r="E4" s="132" t="s">
        <v>59</v>
      </c>
      <c r="F4" s="132" t="s">
        <v>87</v>
      </c>
      <c r="G4" s="132" t="s">
        <v>88</v>
      </c>
      <c r="H4" s="132" t="s">
        <v>89</v>
      </c>
      <c r="I4" s="132" t="s">
        <v>90</v>
      </c>
      <c r="J4" s="132" t="s">
        <v>91</v>
      </c>
      <c r="K4" s="132" t="s">
        <v>92</v>
      </c>
      <c r="L4" s="132" t="s">
        <v>93</v>
      </c>
      <c r="M4" s="132" t="s">
        <v>94</v>
      </c>
      <c r="N4" s="132" t="s">
        <v>77</v>
      </c>
      <c r="O4" s="132" t="s">
        <v>95</v>
      </c>
      <c r="P4" s="132" t="s">
        <v>85</v>
      </c>
      <c r="Q4" s="132" t="s">
        <v>96</v>
      </c>
      <c r="R4" s="132" t="s">
        <v>97</v>
      </c>
      <c r="S4" s="132" t="s">
        <v>98</v>
      </c>
      <c r="T4" s="132" t="s">
        <v>84</v>
      </c>
    </row>
    <row r="5" spans="1:20" ht="13.5" customHeight="1">
      <c r="A5" s="132" t="s">
        <v>68</v>
      </c>
      <c r="B5" s="132" t="s">
        <v>69</v>
      </c>
      <c r="C5" s="132" t="s">
        <v>70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ht="13.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spans="1:20" ht="33.75" customHeight="1">
      <c r="A7" s="62"/>
      <c r="B7" s="62"/>
      <c r="C7" s="62"/>
      <c r="D7" s="63" t="s">
        <v>74</v>
      </c>
      <c r="E7" s="52">
        <f aca="true" t="shared" si="0" ref="E7:T7">E8+E71+E101</f>
        <v>488635552.7599999</v>
      </c>
      <c r="F7" s="52">
        <f t="shared" si="0"/>
        <v>12229126.78</v>
      </c>
      <c r="G7" s="52">
        <f t="shared" si="0"/>
        <v>5004224.4399999995</v>
      </c>
      <c r="H7" s="52">
        <f t="shared" si="0"/>
        <v>0</v>
      </c>
      <c r="I7" s="52">
        <f t="shared" si="0"/>
        <v>0</v>
      </c>
      <c r="J7" s="52">
        <f t="shared" si="0"/>
        <v>453251486.34</v>
      </c>
      <c r="K7" s="52">
        <f t="shared" si="0"/>
        <v>3213404</v>
      </c>
      <c r="L7" s="52">
        <f t="shared" si="0"/>
        <v>0</v>
      </c>
      <c r="M7" s="52">
        <f t="shared" si="0"/>
        <v>0</v>
      </c>
      <c r="N7" s="52">
        <f t="shared" si="0"/>
        <v>12317311.2</v>
      </c>
      <c r="O7" s="52">
        <f t="shared" si="0"/>
        <v>0</v>
      </c>
      <c r="P7" s="52">
        <f t="shared" si="0"/>
        <v>2220000</v>
      </c>
      <c r="Q7" s="52">
        <f t="shared" si="0"/>
        <v>0</v>
      </c>
      <c r="R7" s="52">
        <f t="shared" si="0"/>
        <v>0</v>
      </c>
      <c r="S7" s="52">
        <f t="shared" si="0"/>
        <v>0</v>
      </c>
      <c r="T7" s="52">
        <f t="shared" si="0"/>
        <v>400000</v>
      </c>
    </row>
    <row r="8" spans="1:20" ht="33.75" customHeight="1">
      <c r="A8" s="62" t="s">
        <v>307</v>
      </c>
      <c r="B8" s="62"/>
      <c r="C8" s="62"/>
      <c r="D8" s="63" t="s">
        <v>308</v>
      </c>
      <c r="E8" s="52">
        <f aca="true" t="shared" si="1" ref="E8:T8">E9+E18+E62+E65+E67+E69</f>
        <v>441553110.6799999</v>
      </c>
      <c r="F8" s="52">
        <f t="shared" si="1"/>
        <v>12229126.78</v>
      </c>
      <c r="G8" s="52">
        <f t="shared" si="1"/>
        <v>5004224.4399999995</v>
      </c>
      <c r="H8" s="52">
        <f t="shared" si="1"/>
        <v>0</v>
      </c>
      <c r="I8" s="52">
        <f t="shared" si="1"/>
        <v>0</v>
      </c>
      <c r="J8" s="52">
        <f t="shared" si="1"/>
        <v>406340884.26</v>
      </c>
      <c r="K8" s="52">
        <f t="shared" si="1"/>
        <v>3213404</v>
      </c>
      <c r="L8" s="52">
        <f t="shared" si="1"/>
        <v>0</v>
      </c>
      <c r="M8" s="52">
        <f t="shared" si="1"/>
        <v>0</v>
      </c>
      <c r="N8" s="52">
        <f t="shared" si="1"/>
        <v>12145471.2</v>
      </c>
      <c r="O8" s="52">
        <f t="shared" si="1"/>
        <v>0</v>
      </c>
      <c r="P8" s="52">
        <f t="shared" si="1"/>
        <v>2220000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400000</v>
      </c>
    </row>
    <row r="9" spans="1:20" ht="33.75" customHeight="1">
      <c r="A9" s="62" t="s">
        <v>309</v>
      </c>
      <c r="B9" s="62" t="s">
        <v>310</v>
      </c>
      <c r="C9" s="62"/>
      <c r="D9" s="63" t="s">
        <v>311</v>
      </c>
      <c r="E9" s="52">
        <f aca="true" t="shared" si="2" ref="E9:T9">SUM(E10:E17)</f>
        <v>23813203.140000004</v>
      </c>
      <c r="F9" s="52">
        <f t="shared" si="2"/>
        <v>0</v>
      </c>
      <c r="G9" s="52">
        <f t="shared" si="2"/>
        <v>3354824.44</v>
      </c>
      <c r="H9" s="52">
        <f t="shared" si="2"/>
        <v>0</v>
      </c>
      <c r="I9" s="52">
        <f t="shared" si="2"/>
        <v>0</v>
      </c>
      <c r="J9" s="52">
        <f t="shared" si="2"/>
        <v>12964678.7</v>
      </c>
      <c r="K9" s="52">
        <f t="shared" si="2"/>
        <v>0</v>
      </c>
      <c r="L9" s="52">
        <f t="shared" si="2"/>
        <v>0</v>
      </c>
      <c r="M9" s="52">
        <f t="shared" si="2"/>
        <v>0</v>
      </c>
      <c r="N9" s="52">
        <f t="shared" si="2"/>
        <v>7093700</v>
      </c>
      <c r="O9" s="52">
        <f t="shared" si="2"/>
        <v>0</v>
      </c>
      <c r="P9" s="52">
        <f t="shared" si="2"/>
        <v>0</v>
      </c>
      <c r="Q9" s="52">
        <f t="shared" si="2"/>
        <v>0</v>
      </c>
      <c r="R9" s="52">
        <f t="shared" si="2"/>
        <v>0</v>
      </c>
      <c r="S9" s="52">
        <f t="shared" si="2"/>
        <v>0</v>
      </c>
      <c r="T9" s="52">
        <f t="shared" si="2"/>
        <v>400000</v>
      </c>
    </row>
    <row r="10" spans="1:20" ht="33.75" customHeight="1">
      <c r="A10" s="62" t="s">
        <v>312</v>
      </c>
      <c r="B10" s="62" t="s">
        <v>313</v>
      </c>
      <c r="C10" s="62" t="s">
        <v>310</v>
      </c>
      <c r="D10" s="63" t="s">
        <v>314</v>
      </c>
      <c r="E10" s="52">
        <v>700000</v>
      </c>
      <c r="F10" s="52">
        <v>0</v>
      </c>
      <c r="G10" s="52">
        <v>0</v>
      </c>
      <c r="H10" s="52">
        <v>0</v>
      </c>
      <c r="I10" s="52">
        <v>0</v>
      </c>
      <c r="J10" s="52">
        <v>700000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</row>
    <row r="11" spans="1:20" ht="33.75" customHeight="1">
      <c r="A11" s="62" t="s">
        <v>312</v>
      </c>
      <c r="B11" s="62" t="s">
        <v>313</v>
      </c>
      <c r="C11" s="62" t="s">
        <v>315</v>
      </c>
      <c r="D11" s="63" t="s">
        <v>316</v>
      </c>
      <c r="E11" s="52">
        <v>1200000</v>
      </c>
      <c r="F11" s="52">
        <v>0</v>
      </c>
      <c r="G11" s="52">
        <v>0</v>
      </c>
      <c r="H11" s="52">
        <v>0</v>
      </c>
      <c r="I11" s="52">
        <v>0</v>
      </c>
      <c r="J11" s="52">
        <v>1200000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</row>
    <row r="12" spans="1:20" ht="33.75" customHeight="1">
      <c r="A12" s="62" t="s">
        <v>312</v>
      </c>
      <c r="B12" s="62" t="s">
        <v>313</v>
      </c>
      <c r="C12" s="62" t="s">
        <v>317</v>
      </c>
      <c r="D12" s="63" t="s">
        <v>318</v>
      </c>
      <c r="E12" s="52">
        <v>18333700</v>
      </c>
      <c r="F12" s="52">
        <v>0</v>
      </c>
      <c r="G12" s="52">
        <v>0</v>
      </c>
      <c r="H12" s="52">
        <v>0</v>
      </c>
      <c r="I12" s="52">
        <v>0</v>
      </c>
      <c r="J12" s="52">
        <v>10840000</v>
      </c>
      <c r="K12" s="52">
        <v>0</v>
      </c>
      <c r="L12" s="52">
        <v>0</v>
      </c>
      <c r="M12" s="52">
        <v>0</v>
      </c>
      <c r="N12" s="52">
        <v>7093700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400000</v>
      </c>
    </row>
    <row r="13" spans="1:20" ht="33.75" customHeight="1">
      <c r="A13" s="62" t="s">
        <v>312</v>
      </c>
      <c r="B13" s="62" t="s">
        <v>313</v>
      </c>
      <c r="C13" s="62" t="s">
        <v>317</v>
      </c>
      <c r="D13" s="63" t="s">
        <v>318</v>
      </c>
      <c r="E13" s="52">
        <v>3354824.44</v>
      </c>
      <c r="F13" s="52">
        <v>0</v>
      </c>
      <c r="G13" s="52">
        <v>3354824.44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</row>
    <row r="14" spans="1:20" ht="33.75" customHeight="1">
      <c r="A14" s="62" t="s">
        <v>312</v>
      </c>
      <c r="B14" s="62" t="s">
        <v>313</v>
      </c>
      <c r="C14" s="62" t="s">
        <v>317</v>
      </c>
      <c r="D14" s="63" t="s">
        <v>318</v>
      </c>
      <c r="E14" s="52">
        <v>208400</v>
      </c>
      <c r="F14" s="52">
        <v>0</v>
      </c>
      <c r="G14" s="52">
        <v>0</v>
      </c>
      <c r="H14" s="52">
        <v>0</v>
      </c>
      <c r="I14" s="52">
        <v>0</v>
      </c>
      <c r="J14" s="52">
        <v>208400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</row>
    <row r="15" spans="1:20" ht="33.75" customHeight="1">
      <c r="A15" s="62" t="s">
        <v>312</v>
      </c>
      <c r="B15" s="62" t="s">
        <v>313</v>
      </c>
      <c r="C15" s="62" t="s">
        <v>317</v>
      </c>
      <c r="D15" s="63" t="s">
        <v>318</v>
      </c>
      <c r="E15" s="52">
        <v>1341.94</v>
      </c>
      <c r="F15" s="52">
        <v>0</v>
      </c>
      <c r="G15" s="52">
        <v>0</v>
      </c>
      <c r="H15" s="52">
        <v>0</v>
      </c>
      <c r="I15" s="52">
        <v>0</v>
      </c>
      <c r="J15" s="52">
        <v>1341.94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</row>
    <row r="16" spans="1:20" ht="33.75" customHeight="1">
      <c r="A16" s="62" t="s">
        <v>312</v>
      </c>
      <c r="B16" s="62" t="s">
        <v>313</v>
      </c>
      <c r="C16" s="62" t="s">
        <v>317</v>
      </c>
      <c r="D16" s="63" t="s">
        <v>318</v>
      </c>
      <c r="E16" s="52">
        <v>6831.26</v>
      </c>
      <c r="F16" s="52">
        <v>0</v>
      </c>
      <c r="G16" s="52">
        <v>0</v>
      </c>
      <c r="H16" s="52">
        <v>0</v>
      </c>
      <c r="I16" s="52">
        <v>0</v>
      </c>
      <c r="J16" s="52">
        <v>6831.26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</row>
    <row r="17" spans="1:20" ht="33.75" customHeight="1">
      <c r="A17" s="62" t="s">
        <v>312</v>
      </c>
      <c r="B17" s="62" t="s">
        <v>313</v>
      </c>
      <c r="C17" s="62" t="s">
        <v>317</v>
      </c>
      <c r="D17" s="63" t="s">
        <v>318</v>
      </c>
      <c r="E17" s="52">
        <v>8105.5</v>
      </c>
      <c r="F17" s="52">
        <v>0</v>
      </c>
      <c r="G17" s="52">
        <v>0</v>
      </c>
      <c r="H17" s="52">
        <v>0</v>
      </c>
      <c r="I17" s="52">
        <v>0</v>
      </c>
      <c r="J17" s="52">
        <v>8105.5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</row>
    <row r="18" spans="1:20" ht="33.75" customHeight="1">
      <c r="A18" s="62" t="s">
        <v>309</v>
      </c>
      <c r="B18" s="62" t="s">
        <v>315</v>
      </c>
      <c r="C18" s="62"/>
      <c r="D18" s="63" t="s">
        <v>319</v>
      </c>
      <c r="E18" s="52">
        <f aca="true" t="shared" si="3" ref="E18:T18">SUM(E19:E61)</f>
        <v>384498991.5799999</v>
      </c>
      <c r="F18" s="52">
        <f t="shared" si="3"/>
        <v>12229126.78</v>
      </c>
      <c r="G18" s="52">
        <f t="shared" si="3"/>
        <v>1649400</v>
      </c>
      <c r="H18" s="52">
        <f t="shared" si="3"/>
        <v>0</v>
      </c>
      <c r="I18" s="52">
        <f t="shared" si="3"/>
        <v>0</v>
      </c>
      <c r="J18" s="52">
        <f t="shared" si="3"/>
        <v>362839093.6</v>
      </c>
      <c r="K18" s="52">
        <f t="shared" si="3"/>
        <v>650000</v>
      </c>
      <c r="L18" s="52">
        <f t="shared" si="3"/>
        <v>0</v>
      </c>
      <c r="M18" s="52">
        <f t="shared" si="3"/>
        <v>0</v>
      </c>
      <c r="N18" s="52">
        <f t="shared" si="3"/>
        <v>4911371.2</v>
      </c>
      <c r="O18" s="52">
        <f t="shared" si="3"/>
        <v>0</v>
      </c>
      <c r="P18" s="52">
        <f t="shared" si="3"/>
        <v>2220000</v>
      </c>
      <c r="Q18" s="52">
        <f t="shared" si="3"/>
        <v>0</v>
      </c>
      <c r="R18" s="52">
        <f t="shared" si="3"/>
        <v>0</v>
      </c>
      <c r="S18" s="52">
        <f t="shared" si="3"/>
        <v>0</v>
      </c>
      <c r="T18" s="52">
        <f t="shared" si="3"/>
        <v>0</v>
      </c>
    </row>
    <row r="19" spans="1:20" ht="33.75" customHeight="1">
      <c r="A19" s="62" t="s">
        <v>312</v>
      </c>
      <c r="B19" s="62" t="s">
        <v>320</v>
      </c>
      <c r="C19" s="62" t="s">
        <v>310</v>
      </c>
      <c r="D19" s="63" t="s">
        <v>321</v>
      </c>
      <c r="E19" s="52">
        <v>2410000</v>
      </c>
      <c r="F19" s="52">
        <v>0</v>
      </c>
      <c r="G19" s="52">
        <v>0</v>
      </c>
      <c r="H19" s="52">
        <v>0</v>
      </c>
      <c r="I19" s="52">
        <v>0</v>
      </c>
      <c r="J19" s="52">
        <v>2150000</v>
      </c>
      <c r="K19" s="52">
        <v>0</v>
      </c>
      <c r="L19" s="52">
        <v>0</v>
      </c>
      <c r="M19" s="52">
        <v>0</v>
      </c>
      <c r="N19" s="52">
        <v>260000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</row>
    <row r="20" spans="1:20" ht="33.75" customHeight="1">
      <c r="A20" s="62" t="s">
        <v>312</v>
      </c>
      <c r="B20" s="62" t="s">
        <v>320</v>
      </c>
      <c r="C20" s="62" t="s">
        <v>310</v>
      </c>
      <c r="D20" s="63" t="s">
        <v>321</v>
      </c>
      <c r="E20" s="52">
        <v>3597546.88</v>
      </c>
      <c r="F20" s="52">
        <v>0</v>
      </c>
      <c r="G20" s="52">
        <v>0</v>
      </c>
      <c r="H20" s="52">
        <v>0</v>
      </c>
      <c r="I20" s="52">
        <v>0</v>
      </c>
      <c r="J20" s="52">
        <v>3597546.88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</row>
    <row r="21" spans="1:20" ht="33.75" customHeight="1">
      <c r="A21" s="62" t="s">
        <v>312</v>
      </c>
      <c r="B21" s="62" t="s">
        <v>320</v>
      </c>
      <c r="C21" s="62" t="s">
        <v>315</v>
      </c>
      <c r="D21" s="63" t="s">
        <v>322</v>
      </c>
      <c r="E21" s="52">
        <v>12911095.68</v>
      </c>
      <c r="F21" s="52">
        <v>0</v>
      </c>
      <c r="G21" s="52">
        <v>0</v>
      </c>
      <c r="H21" s="52">
        <v>0</v>
      </c>
      <c r="I21" s="52">
        <v>0</v>
      </c>
      <c r="J21" s="52">
        <v>12911095.68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</row>
    <row r="22" spans="1:20" ht="33.75" customHeight="1">
      <c r="A22" s="62" t="s">
        <v>312</v>
      </c>
      <c r="B22" s="62" t="s">
        <v>320</v>
      </c>
      <c r="C22" s="62" t="s">
        <v>315</v>
      </c>
      <c r="D22" s="63" t="s">
        <v>322</v>
      </c>
      <c r="E22" s="52">
        <v>12150903.3</v>
      </c>
      <c r="F22" s="52">
        <v>0</v>
      </c>
      <c r="G22" s="52">
        <v>0</v>
      </c>
      <c r="H22" s="52">
        <v>0</v>
      </c>
      <c r="I22" s="52">
        <v>0</v>
      </c>
      <c r="J22" s="52">
        <v>12126063.3</v>
      </c>
      <c r="K22" s="52">
        <v>0</v>
      </c>
      <c r="L22" s="52">
        <v>0</v>
      </c>
      <c r="M22" s="52">
        <v>0</v>
      </c>
      <c r="N22" s="52">
        <v>24840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</row>
    <row r="23" spans="1:20" ht="33.75" customHeight="1">
      <c r="A23" s="62" t="s">
        <v>312</v>
      </c>
      <c r="B23" s="62" t="s">
        <v>320</v>
      </c>
      <c r="C23" s="62" t="s">
        <v>315</v>
      </c>
      <c r="D23" s="63" t="s">
        <v>322</v>
      </c>
      <c r="E23" s="52">
        <v>9294915.54</v>
      </c>
      <c r="F23" s="52">
        <v>0</v>
      </c>
      <c r="G23" s="52">
        <v>0</v>
      </c>
      <c r="H23" s="52">
        <v>0</v>
      </c>
      <c r="I23" s="52">
        <v>0</v>
      </c>
      <c r="J23" s="52">
        <v>9278355.54</v>
      </c>
      <c r="K23" s="52">
        <v>0</v>
      </c>
      <c r="L23" s="52">
        <v>0</v>
      </c>
      <c r="M23" s="52">
        <v>0</v>
      </c>
      <c r="N23" s="52">
        <v>16560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</row>
    <row r="24" spans="1:20" ht="33.75" customHeight="1">
      <c r="A24" s="62" t="s">
        <v>312</v>
      </c>
      <c r="B24" s="62" t="s">
        <v>320</v>
      </c>
      <c r="C24" s="62" t="s">
        <v>315</v>
      </c>
      <c r="D24" s="63" t="s">
        <v>322</v>
      </c>
      <c r="E24" s="52">
        <v>9342352.68</v>
      </c>
      <c r="F24" s="52">
        <v>0</v>
      </c>
      <c r="G24" s="52">
        <v>0</v>
      </c>
      <c r="H24" s="52">
        <v>0</v>
      </c>
      <c r="I24" s="52">
        <v>0</v>
      </c>
      <c r="J24" s="52">
        <v>9325792.68</v>
      </c>
      <c r="K24" s="52">
        <v>0</v>
      </c>
      <c r="L24" s="52">
        <v>0</v>
      </c>
      <c r="M24" s="52">
        <v>0</v>
      </c>
      <c r="N24" s="52">
        <v>16560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</row>
    <row r="25" spans="1:20" ht="33.75" customHeight="1">
      <c r="A25" s="62" t="s">
        <v>312</v>
      </c>
      <c r="B25" s="62" t="s">
        <v>320</v>
      </c>
      <c r="C25" s="62" t="s">
        <v>315</v>
      </c>
      <c r="D25" s="63" t="s">
        <v>322</v>
      </c>
      <c r="E25" s="52">
        <v>12356550.72</v>
      </c>
      <c r="F25" s="52">
        <v>0</v>
      </c>
      <c r="G25" s="52">
        <v>0</v>
      </c>
      <c r="H25" s="52">
        <v>0</v>
      </c>
      <c r="I25" s="52">
        <v>0</v>
      </c>
      <c r="J25" s="52">
        <v>12356550.72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</row>
    <row r="26" spans="1:20" ht="33.75" customHeight="1">
      <c r="A26" s="62" t="s">
        <v>312</v>
      </c>
      <c r="B26" s="62" t="s">
        <v>320</v>
      </c>
      <c r="C26" s="62" t="s">
        <v>315</v>
      </c>
      <c r="D26" s="63" t="s">
        <v>322</v>
      </c>
      <c r="E26" s="52">
        <v>8372287.14</v>
      </c>
      <c r="F26" s="52">
        <v>0</v>
      </c>
      <c r="G26" s="52">
        <v>0</v>
      </c>
      <c r="H26" s="52">
        <v>0</v>
      </c>
      <c r="I26" s="52">
        <v>0</v>
      </c>
      <c r="J26" s="52">
        <v>8364007.14</v>
      </c>
      <c r="K26" s="52">
        <v>0</v>
      </c>
      <c r="L26" s="52">
        <v>0</v>
      </c>
      <c r="M26" s="52">
        <v>0</v>
      </c>
      <c r="N26" s="52">
        <v>8280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</row>
    <row r="27" spans="1:20" ht="33.75" customHeight="1">
      <c r="A27" s="62" t="s">
        <v>312</v>
      </c>
      <c r="B27" s="62" t="s">
        <v>320</v>
      </c>
      <c r="C27" s="62" t="s">
        <v>315</v>
      </c>
      <c r="D27" s="63" t="s">
        <v>322</v>
      </c>
      <c r="E27" s="52">
        <v>6733962.84</v>
      </c>
      <c r="F27" s="52">
        <v>0</v>
      </c>
      <c r="G27" s="52">
        <v>0</v>
      </c>
      <c r="H27" s="52">
        <v>0</v>
      </c>
      <c r="I27" s="52">
        <v>0</v>
      </c>
      <c r="J27" s="52">
        <v>6685722.84</v>
      </c>
      <c r="K27" s="52">
        <v>0</v>
      </c>
      <c r="L27" s="52">
        <v>0</v>
      </c>
      <c r="M27" s="52">
        <v>0</v>
      </c>
      <c r="N27" s="52">
        <v>48240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</row>
    <row r="28" spans="1:20" ht="33.75" customHeight="1">
      <c r="A28" s="62" t="s">
        <v>312</v>
      </c>
      <c r="B28" s="62" t="s">
        <v>320</v>
      </c>
      <c r="C28" s="62" t="s">
        <v>315</v>
      </c>
      <c r="D28" s="63" t="s">
        <v>322</v>
      </c>
      <c r="E28" s="52">
        <v>7272672.54</v>
      </c>
      <c r="F28" s="52">
        <v>0</v>
      </c>
      <c r="G28" s="52">
        <v>0</v>
      </c>
      <c r="H28" s="52">
        <v>0</v>
      </c>
      <c r="I28" s="52">
        <v>0</v>
      </c>
      <c r="J28" s="52">
        <v>7272672.54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</row>
    <row r="29" spans="1:20" ht="33.75" customHeight="1">
      <c r="A29" s="62" t="s">
        <v>312</v>
      </c>
      <c r="B29" s="62" t="s">
        <v>320</v>
      </c>
      <c r="C29" s="62" t="s">
        <v>315</v>
      </c>
      <c r="D29" s="63" t="s">
        <v>322</v>
      </c>
      <c r="E29" s="52">
        <v>3218079.6</v>
      </c>
      <c r="F29" s="52">
        <v>0</v>
      </c>
      <c r="G29" s="52">
        <v>0</v>
      </c>
      <c r="H29" s="52">
        <v>0</v>
      </c>
      <c r="I29" s="52">
        <v>0</v>
      </c>
      <c r="J29" s="52">
        <v>3218079.6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</row>
    <row r="30" spans="1:20" ht="33.75" customHeight="1">
      <c r="A30" s="62" t="s">
        <v>312</v>
      </c>
      <c r="B30" s="62" t="s">
        <v>320</v>
      </c>
      <c r="C30" s="62" t="s">
        <v>315</v>
      </c>
      <c r="D30" s="63" t="s">
        <v>322</v>
      </c>
      <c r="E30" s="52">
        <v>5863691.7</v>
      </c>
      <c r="F30" s="52">
        <v>0</v>
      </c>
      <c r="G30" s="52">
        <v>0</v>
      </c>
      <c r="H30" s="52">
        <v>0</v>
      </c>
      <c r="I30" s="52">
        <v>0</v>
      </c>
      <c r="J30" s="52">
        <v>5863691.7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</row>
    <row r="31" spans="1:20" ht="33.75" customHeight="1">
      <c r="A31" s="62" t="s">
        <v>312</v>
      </c>
      <c r="B31" s="62" t="s">
        <v>320</v>
      </c>
      <c r="C31" s="62" t="s">
        <v>315</v>
      </c>
      <c r="D31" s="63" t="s">
        <v>322</v>
      </c>
      <c r="E31" s="52">
        <v>3851203.38</v>
      </c>
      <c r="F31" s="52">
        <v>0</v>
      </c>
      <c r="G31" s="52">
        <v>0</v>
      </c>
      <c r="H31" s="52">
        <v>0</v>
      </c>
      <c r="I31" s="52">
        <v>0</v>
      </c>
      <c r="J31" s="52">
        <v>3851203.38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</row>
    <row r="32" spans="1:20" ht="33.75" customHeight="1">
      <c r="A32" s="62" t="s">
        <v>312</v>
      </c>
      <c r="B32" s="62" t="s">
        <v>320</v>
      </c>
      <c r="C32" s="62" t="s">
        <v>323</v>
      </c>
      <c r="D32" s="63" t="s">
        <v>324</v>
      </c>
      <c r="E32" s="52">
        <v>15934547.34</v>
      </c>
      <c r="F32" s="52">
        <v>0</v>
      </c>
      <c r="G32" s="52">
        <v>0</v>
      </c>
      <c r="H32" s="52">
        <v>0</v>
      </c>
      <c r="I32" s="52">
        <v>0</v>
      </c>
      <c r="J32" s="52">
        <v>15910427.34</v>
      </c>
      <c r="K32" s="52">
        <v>0</v>
      </c>
      <c r="L32" s="52">
        <v>0</v>
      </c>
      <c r="M32" s="52">
        <v>0</v>
      </c>
      <c r="N32" s="52">
        <v>24120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</row>
    <row r="33" spans="1:20" ht="33.75" customHeight="1">
      <c r="A33" s="62" t="s">
        <v>312</v>
      </c>
      <c r="B33" s="62" t="s">
        <v>320</v>
      </c>
      <c r="C33" s="62" t="s">
        <v>323</v>
      </c>
      <c r="D33" s="63" t="s">
        <v>324</v>
      </c>
      <c r="E33" s="52">
        <v>11398599.78</v>
      </c>
      <c r="F33" s="52">
        <v>0</v>
      </c>
      <c r="G33" s="52">
        <v>0</v>
      </c>
      <c r="H33" s="52">
        <v>0</v>
      </c>
      <c r="I33" s="52">
        <v>0</v>
      </c>
      <c r="J33" s="52">
        <v>11360079.78</v>
      </c>
      <c r="K33" s="52">
        <v>0</v>
      </c>
      <c r="L33" s="52">
        <v>0</v>
      </c>
      <c r="M33" s="52">
        <v>0</v>
      </c>
      <c r="N33" s="52">
        <v>38520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</row>
    <row r="34" spans="1:20" ht="33.75" customHeight="1">
      <c r="A34" s="62" t="s">
        <v>312</v>
      </c>
      <c r="B34" s="62" t="s">
        <v>320</v>
      </c>
      <c r="C34" s="62" t="s">
        <v>323</v>
      </c>
      <c r="D34" s="63" t="s">
        <v>324</v>
      </c>
      <c r="E34" s="52">
        <v>10508833.98</v>
      </c>
      <c r="F34" s="52">
        <v>0</v>
      </c>
      <c r="G34" s="52">
        <v>0</v>
      </c>
      <c r="H34" s="52">
        <v>0</v>
      </c>
      <c r="I34" s="52">
        <v>0</v>
      </c>
      <c r="J34" s="52">
        <v>10418473.98</v>
      </c>
      <c r="K34" s="52">
        <v>0</v>
      </c>
      <c r="L34" s="52">
        <v>0</v>
      </c>
      <c r="M34" s="52">
        <v>0</v>
      </c>
      <c r="N34" s="52">
        <v>90360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</row>
    <row r="35" spans="1:20" ht="33.75" customHeight="1">
      <c r="A35" s="62" t="s">
        <v>312</v>
      </c>
      <c r="B35" s="62" t="s">
        <v>320</v>
      </c>
      <c r="C35" s="62" t="s">
        <v>323</v>
      </c>
      <c r="D35" s="63" t="s">
        <v>324</v>
      </c>
      <c r="E35" s="52">
        <v>7315605.6</v>
      </c>
      <c r="F35" s="52">
        <v>0</v>
      </c>
      <c r="G35" s="52">
        <v>0</v>
      </c>
      <c r="H35" s="52">
        <v>0</v>
      </c>
      <c r="I35" s="52">
        <v>0</v>
      </c>
      <c r="J35" s="52">
        <v>7143645.6</v>
      </c>
      <c r="K35" s="52">
        <v>0</v>
      </c>
      <c r="L35" s="52">
        <v>0</v>
      </c>
      <c r="M35" s="52">
        <v>0</v>
      </c>
      <c r="N35" s="52">
        <v>171960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</row>
    <row r="36" spans="1:20" ht="33.75" customHeight="1">
      <c r="A36" s="62" t="s">
        <v>312</v>
      </c>
      <c r="B36" s="62" t="s">
        <v>320</v>
      </c>
      <c r="C36" s="62" t="s">
        <v>323</v>
      </c>
      <c r="D36" s="63" t="s">
        <v>324</v>
      </c>
      <c r="E36" s="52">
        <v>11000794.8</v>
      </c>
      <c r="F36" s="52">
        <v>0</v>
      </c>
      <c r="G36" s="52">
        <v>0</v>
      </c>
      <c r="H36" s="52">
        <v>0</v>
      </c>
      <c r="I36" s="52">
        <v>0</v>
      </c>
      <c r="J36" s="52">
        <v>10757422.8</v>
      </c>
      <c r="K36" s="52">
        <v>0</v>
      </c>
      <c r="L36" s="52">
        <v>0</v>
      </c>
      <c r="M36" s="52">
        <v>0</v>
      </c>
      <c r="N36" s="52">
        <v>243372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</row>
    <row r="37" spans="1:20" ht="33.75" customHeight="1">
      <c r="A37" s="62" t="s">
        <v>312</v>
      </c>
      <c r="B37" s="62" t="s">
        <v>320</v>
      </c>
      <c r="C37" s="62" t="s">
        <v>323</v>
      </c>
      <c r="D37" s="63" t="s">
        <v>324</v>
      </c>
      <c r="E37" s="52">
        <v>5072460.6</v>
      </c>
      <c r="F37" s="52">
        <v>0</v>
      </c>
      <c r="G37" s="52">
        <v>0</v>
      </c>
      <c r="H37" s="52">
        <v>0</v>
      </c>
      <c r="I37" s="52">
        <v>0</v>
      </c>
      <c r="J37" s="52">
        <v>4926180.6</v>
      </c>
      <c r="K37" s="52">
        <v>0</v>
      </c>
      <c r="L37" s="52">
        <v>0</v>
      </c>
      <c r="M37" s="52">
        <v>0</v>
      </c>
      <c r="N37" s="52">
        <v>146280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</row>
    <row r="38" spans="1:20" ht="33.75" customHeight="1">
      <c r="A38" s="62" t="s">
        <v>312</v>
      </c>
      <c r="B38" s="62" t="s">
        <v>320</v>
      </c>
      <c r="C38" s="62" t="s">
        <v>323</v>
      </c>
      <c r="D38" s="63" t="s">
        <v>324</v>
      </c>
      <c r="E38" s="52">
        <v>6034540.08</v>
      </c>
      <c r="F38" s="52">
        <v>0</v>
      </c>
      <c r="G38" s="52">
        <v>0</v>
      </c>
      <c r="H38" s="52">
        <v>0</v>
      </c>
      <c r="I38" s="52">
        <v>0</v>
      </c>
      <c r="J38" s="52">
        <v>5876260.08</v>
      </c>
      <c r="K38" s="52">
        <v>0</v>
      </c>
      <c r="L38" s="52">
        <v>0</v>
      </c>
      <c r="M38" s="52">
        <v>0</v>
      </c>
      <c r="N38" s="52">
        <v>158280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</row>
    <row r="39" spans="1:20" ht="33.75" customHeight="1">
      <c r="A39" s="62" t="s">
        <v>312</v>
      </c>
      <c r="B39" s="62" t="s">
        <v>320</v>
      </c>
      <c r="C39" s="62" t="s">
        <v>323</v>
      </c>
      <c r="D39" s="63" t="s">
        <v>324</v>
      </c>
      <c r="E39" s="52">
        <v>4061703.72</v>
      </c>
      <c r="F39" s="52">
        <v>0</v>
      </c>
      <c r="G39" s="52">
        <v>0</v>
      </c>
      <c r="H39" s="52">
        <v>0</v>
      </c>
      <c r="I39" s="52">
        <v>0</v>
      </c>
      <c r="J39" s="52">
        <v>3996903.72</v>
      </c>
      <c r="K39" s="52">
        <v>0</v>
      </c>
      <c r="L39" s="52">
        <v>0</v>
      </c>
      <c r="M39" s="52">
        <v>0</v>
      </c>
      <c r="N39" s="52">
        <v>64800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</row>
    <row r="40" spans="1:20" ht="33.75" customHeight="1">
      <c r="A40" s="62" t="s">
        <v>312</v>
      </c>
      <c r="B40" s="62" t="s">
        <v>320</v>
      </c>
      <c r="C40" s="62" t="s">
        <v>323</v>
      </c>
      <c r="D40" s="63" t="s">
        <v>324</v>
      </c>
      <c r="E40" s="52">
        <v>4927182.48</v>
      </c>
      <c r="F40" s="52">
        <v>0</v>
      </c>
      <c r="G40" s="52">
        <v>0</v>
      </c>
      <c r="H40" s="52">
        <v>0</v>
      </c>
      <c r="I40" s="52">
        <v>0</v>
      </c>
      <c r="J40" s="52">
        <v>4824582.48</v>
      </c>
      <c r="K40" s="52">
        <v>0</v>
      </c>
      <c r="L40" s="52">
        <v>0</v>
      </c>
      <c r="M40" s="52">
        <v>0</v>
      </c>
      <c r="N40" s="52">
        <v>102600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</row>
    <row r="41" spans="1:20" ht="33.75" customHeight="1">
      <c r="A41" s="62" t="s">
        <v>312</v>
      </c>
      <c r="B41" s="62" t="s">
        <v>320</v>
      </c>
      <c r="C41" s="62" t="s">
        <v>323</v>
      </c>
      <c r="D41" s="63" t="s">
        <v>324</v>
      </c>
      <c r="E41" s="52">
        <v>4230099.84</v>
      </c>
      <c r="F41" s="52">
        <v>0</v>
      </c>
      <c r="G41" s="52">
        <v>0</v>
      </c>
      <c r="H41" s="52">
        <v>0</v>
      </c>
      <c r="I41" s="52">
        <v>0</v>
      </c>
      <c r="J41" s="52">
        <v>4164579.84</v>
      </c>
      <c r="K41" s="52">
        <v>0</v>
      </c>
      <c r="L41" s="52">
        <v>0</v>
      </c>
      <c r="M41" s="52">
        <v>0</v>
      </c>
      <c r="N41" s="52">
        <v>65520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</row>
    <row r="42" spans="1:20" ht="33.75" customHeight="1">
      <c r="A42" s="62" t="s">
        <v>312</v>
      </c>
      <c r="B42" s="62" t="s">
        <v>320</v>
      </c>
      <c r="C42" s="62" t="s">
        <v>323</v>
      </c>
      <c r="D42" s="63" t="s">
        <v>324</v>
      </c>
      <c r="E42" s="52">
        <v>2568971.28</v>
      </c>
      <c r="F42" s="52">
        <v>0</v>
      </c>
      <c r="G42" s="52">
        <v>0</v>
      </c>
      <c r="H42" s="52">
        <v>0</v>
      </c>
      <c r="I42" s="52">
        <v>0</v>
      </c>
      <c r="J42" s="52">
        <v>2528291.28</v>
      </c>
      <c r="K42" s="52">
        <v>0</v>
      </c>
      <c r="L42" s="52">
        <v>0</v>
      </c>
      <c r="M42" s="52">
        <v>0</v>
      </c>
      <c r="N42" s="52">
        <v>40680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</row>
    <row r="43" spans="1:20" ht="33.75" customHeight="1">
      <c r="A43" s="62" t="s">
        <v>312</v>
      </c>
      <c r="B43" s="62" t="s">
        <v>320</v>
      </c>
      <c r="C43" s="62" t="s">
        <v>323</v>
      </c>
      <c r="D43" s="63" t="s">
        <v>324</v>
      </c>
      <c r="E43" s="52">
        <v>5028203.76</v>
      </c>
      <c r="F43" s="52">
        <v>0</v>
      </c>
      <c r="G43" s="52">
        <v>0</v>
      </c>
      <c r="H43" s="52">
        <v>0</v>
      </c>
      <c r="I43" s="52">
        <v>0</v>
      </c>
      <c r="J43" s="52">
        <v>5028203.76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</row>
    <row r="44" spans="1:20" ht="33.75" customHeight="1">
      <c r="A44" s="62" t="s">
        <v>312</v>
      </c>
      <c r="B44" s="62" t="s">
        <v>320</v>
      </c>
      <c r="C44" s="62" t="s">
        <v>323</v>
      </c>
      <c r="D44" s="63" t="s">
        <v>324</v>
      </c>
      <c r="E44" s="52">
        <v>6077579.28</v>
      </c>
      <c r="F44" s="52">
        <v>0</v>
      </c>
      <c r="G44" s="52">
        <v>0</v>
      </c>
      <c r="H44" s="52">
        <v>0</v>
      </c>
      <c r="I44" s="52">
        <v>0</v>
      </c>
      <c r="J44" s="52">
        <v>5833984.08</v>
      </c>
      <c r="K44" s="52">
        <v>0</v>
      </c>
      <c r="L44" s="52">
        <v>0</v>
      </c>
      <c r="M44" s="52">
        <v>0</v>
      </c>
      <c r="N44" s="52">
        <v>243595.2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</row>
    <row r="45" spans="1:20" ht="33.75" customHeight="1">
      <c r="A45" s="62" t="s">
        <v>312</v>
      </c>
      <c r="B45" s="62" t="s">
        <v>320</v>
      </c>
      <c r="C45" s="62" t="s">
        <v>323</v>
      </c>
      <c r="D45" s="63" t="s">
        <v>324</v>
      </c>
      <c r="E45" s="52">
        <v>2894918.28</v>
      </c>
      <c r="F45" s="52">
        <v>0</v>
      </c>
      <c r="G45" s="52">
        <v>0</v>
      </c>
      <c r="H45" s="52">
        <v>0</v>
      </c>
      <c r="I45" s="52">
        <v>0</v>
      </c>
      <c r="J45" s="52">
        <v>2870078.28</v>
      </c>
      <c r="K45" s="52">
        <v>0</v>
      </c>
      <c r="L45" s="52">
        <v>0</v>
      </c>
      <c r="M45" s="52">
        <v>0</v>
      </c>
      <c r="N45" s="52">
        <v>24840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</row>
    <row r="46" spans="1:20" ht="33.75" customHeight="1">
      <c r="A46" s="62" t="s">
        <v>312</v>
      </c>
      <c r="B46" s="62" t="s">
        <v>320</v>
      </c>
      <c r="C46" s="62" t="s">
        <v>323</v>
      </c>
      <c r="D46" s="63" t="s">
        <v>324</v>
      </c>
      <c r="E46" s="52">
        <v>5001167.7</v>
      </c>
      <c r="F46" s="52">
        <v>0</v>
      </c>
      <c r="G46" s="52">
        <v>0</v>
      </c>
      <c r="H46" s="52">
        <v>0</v>
      </c>
      <c r="I46" s="52">
        <v>0</v>
      </c>
      <c r="J46" s="52">
        <v>4915727.7</v>
      </c>
      <c r="K46" s="52">
        <v>0</v>
      </c>
      <c r="L46" s="52">
        <v>0</v>
      </c>
      <c r="M46" s="52">
        <v>0</v>
      </c>
      <c r="N46" s="52">
        <v>85440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</row>
    <row r="47" spans="1:20" ht="33.75" customHeight="1">
      <c r="A47" s="62" t="s">
        <v>312</v>
      </c>
      <c r="B47" s="62" t="s">
        <v>320</v>
      </c>
      <c r="C47" s="62" t="s">
        <v>323</v>
      </c>
      <c r="D47" s="63" t="s">
        <v>324</v>
      </c>
      <c r="E47" s="52">
        <v>4568184</v>
      </c>
      <c r="F47" s="52">
        <v>0</v>
      </c>
      <c r="G47" s="52">
        <v>0</v>
      </c>
      <c r="H47" s="52">
        <v>0</v>
      </c>
      <c r="I47" s="52">
        <v>0</v>
      </c>
      <c r="J47" s="52">
        <v>4405464</v>
      </c>
      <c r="K47" s="52">
        <v>0</v>
      </c>
      <c r="L47" s="52">
        <v>0</v>
      </c>
      <c r="M47" s="52">
        <v>0</v>
      </c>
      <c r="N47" s="52">
        <v>162720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</row>
    <row r="48" spans="1:20" ht="33.75" customHeight="1">
      <c r="A48" s="62" t="s">
        <v>312</v>
      </c>
      <c r="B48" s="62" t="s">
        <v>320</v>
      </c>
      <c r="C48" s="62" t="s">
        <v>323</v>
      </c>
      <c r="D48" s="63" t="s">
        <v>324</v>
      </c>
      <c r="E48" s="52">
        <v>17166456.96</v>
      </c>
      <c r="F48" s="52">
        <v>0</v>
      </c>
      <c r="G48" s="52">
        <v>0</v>
      </c>
      <c r="H48" s="52">
        <v>0</v>
      </c>
      <c r="I48" s="52">
        <v>0</v>
      </c>
      <c r="J48" s="52">
        <v>16905816.96</v>
      </c>
      <c r="K48" s="52">
        <v>0</v>
      </c>
      <c r="L48" s="52">
        <v>0</v>
      </c>
      <c r="M48" s="52">
        <v>0</v>
      </c>
      <c r="N48" s="52">
        <v>260640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</row>
    <row r="49" spans="1:20" ht="33.75" customHeight="1">
      <c r="A49" s="62" t="s">
        <v>312</v>
      </c>
      <c r="B49" s="62" t="s">
        <v>320</v>
      </c>
      <c r="C49" s="62" t="s">
        <v>323</v>
      </c>
      <c r="D49" s="63" t="s">
        <v>324</v>
      </c>
      <c r="E49" s="52">
        <v>9573385.56</v>
      </c>
      <c r="F49" s="52">
        <v>0</v>
      </c>
      <c r="G49" s="52">
        <v>0</v>
      </c>
      <c r="H49" s="52">
        <v>0</v>
      </c>
      <c r="I49" s="52">
        <v>0</v>
      </c>
      <c r="J49" s="52">
        <v>9423301.56</v>
      </c>
      <c r="K49" s="52">
        <v>0</v>
      </c>
      <c r="L49" s="52">
        <v>0</v>
      </c>
      <c r="M49" s="52">
        <v>0</v>
      </c>
      <c r="N49" s="52">
        <v>150084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</row>
    <row r="50" spans="1:20" ht="33.75" customHeight="1">
      <c r="A50" s="62" t="s">
        <v>312</v>
      </c>
      <c r="B50" s="62" t="s">
        <v>320</v>
      </c>
      <c r="C50" s="62" t="s">
        <v>323</v>
      </c>
      <c r="D50" s="63" t="s">
        <v>324</v>
      </c>
      <c r="E50" s="52">
        <v>6414650.7</v>
      </c>
      <c r="F50" s="52">
        <v>0</v>
      </c>
      <c r="G50" s="52">
        <v>0</v>
      </c>
      <c r="H50" s="52">
        <v>0</v>
      </c>
      <c r="I50" s="52">
        <v>0</v>
      </c>
      <c r="J50" s="52">
        <v>6219530.7</v>
      </c>
      <c r="K50" s="52">
        <v>0</v>
      </c>
      <c r="L50" s="52">
        <v>0</v>
      </c>
      <c r="M50" s="52">
        <v>0</v>
      </c>
      <c r="N50" s="52">
        <v>195120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</row>
    <row r="51" spans="1:20" ht="33.75" customHeight="1">
      <c r="A51" s="62" t="s">
        <v>312</v>
      </c>
      <c r="B51" s="62" t="s">
        <v>320</v>
      </c>
      <c r="C51" s="62" t="s">
        <v>323</v>
      </c>
      <c r="D51" s="63" t="s">
        <v>324</v>
      </c>
      <c r="E51" s="52">
        <v>2409913.32</v>
      </c>
      <c r="F51" s="52">
        <v>0</v>
      </c>
      <c r="G51" s="52">
        <v>0</v>
      </c>
      <c r="H51" s="52">
        <v>0</v>
      </c>
      <c r="I51" s="52">
        <v>0</v>
      </c>
      <c r="J51" s="52">
        <v>2343433.32</v>
      </c>
      <c r="K51" s="52">
        <v>0</v>
      </c>
      <c r="L51" s="52">
        <v>0</v>
      </c>
      <c r="M51" s="52">
        <v>0</v>
      </c>
      <c r="N51" s="52">
        <v>66480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</row>
    <row r="52" spans="1:20" ht="33.75" customHeight="1">
      <c r="A52" s="62" t="s">
        <v>312</v>
      </c>
      <c r="B52" s="62" t="s">
        <v>320</v>
      </c>
      <c r="C52" s="62" t="s">
        <v>323</v>
      </c>
      <c r="D52" s="63" t="s">
        <v>324</v>
      </c>
      <c r="E52" s="52">
        <v>4727309.4</v>
      </c>
      <c r="F52" s="52">
        <v>0</v>
      </c>
      <c r="G52" s="52">
        <v>0</v>
      </c>
      <c r="H52" s="52">
        <v>0</v>
      </c>
      <c r="I52" s="52">
        <v>0</v>
      </c>
      <c r="J52" s="52">
        <v>4580429.4</v>
      </c>
      <c r="K52" s="52">
        <v>0</v>
      </c>
      <c r="L52" s="52">
        <v>0</v>
      </c>
      <c r="M52" s="52">
        <v>0</v>
      </c>
      <c r="N52" s="52">
        <v>146880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</row>
    <row r="53" spans="1:20" ht="33.75" customHeight="1">
      <c r="A53" s="62" t="s">
        <v>312</v>
      </c>
      <c r="B53" s="62" t="s">
        <v>320</v>
      </c>
      <c r="C53" s="62" t="s">
        <v>323</v>
      </c>
      <c r="D53" s="63" t="s">
        <v>324</v>
      </c>
      <c r="E53" s="52">
        <v>6867999.12</v>
      </c>
      <c r="F53" s="52">
        <v>0</v>
      </c>
      <c r="G53" s="52">
        <v>0</v>
      </c>
      <c r="H53" s="52">
        <v>0</v>
      </c>
      <c r="I53" s="52">
        <v>0</v>
      </c>
      <c r="J53" s="52">
        <v>6867999.12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</row>
    <row r="54" spans="1:20" ht="33.75" customHeight="1">
      <c r="A54" s="62" t="s">
        <v>312</v>
      </c>
      <c r="B54" s="62" t="s">
        <v>320</v>
      </c>
      <c r="C54" s="62" t="s">
        <v>323</v>
      </c>
      <c r="D54" s="63" t="s">
        <v>324</v>
      </c>
      <c r="E54" s="52">
        <v>3208857.66</v>
      </c>
      <c r="F54" s="52">
        <v>0</v>
      </c>
      <c r="G54" s="52">
        <v>0</v>
      </c>
      <c r="H54" s="52">
        <v>0</v>
      </c>
      <c r="I54" s="52">
        <v>0</v>
      </c>
      <c r="J54" s="52">
        <v>3192297.66</v>
      </c>
      <c r="K54" s="52">
        <v>0</v>
      </c>
      <c r="L54" s="52">
        <v>0</v>
      </c>
      <c r="M54" s="52">
        <v>0</v>
      </c>
      <c r="N54" s="52">
        <v>16560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</row>
    <row r="55" spans="1:20" ht="33.75" customHeight="1">
      <c r="A55" s="62" t="s">
        <v>312</v>
      </c>
      <c r="B55" s="62" t="s">
        <v>320</v>
      </c>
      <c r="C55" s="62" t="s">
        <v>323</v>
      </c>
      <c r="D55" s="63" t="s">
        <v>324</v>
      </c>
      <c r="E55" s="52">
        <v>4917949.62</v>
      </c>
      <c r="F55" s="52">
        <v>0</v>
      </c>
      <c r="G55" s="52">
        <v>0</v>
      </c>
      <c r="H55" s="52">
        <v>0</v>
      </c>
      <c r="I55" s="52">
        <v>0</v>
      </c>
      <c r="J55" s="52">
        <v>4917949.62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</row>
    <row r="56" spans="1:20" ht="33.75" customHeight="1">
      <c r="A56" s="62" t="s">
        <v>312</v>
      </c>
      <c r="B56" s="62" t="s">
        <v>320</v>
      </c>
      <c r="C56" s="62" t="s">
        <v>325</v>
      </c>
      <c r="D56" s="63" t="s">
        <v>326</v>
      </c>
      <c r="E56" s="52">
        <v>1500000</v>
      </c>
      <c r="F56" s="52">
        <v>0</v>
      </c>
      <c r="G56" s="52">
        <v>0</v>
      </c>
      <c r="H56" s="52">
        <v>0</v>
      </c>
      <c r="I56" s="52">
        <v>0</v>
      </c>
      <c r="J56" s="52">
        <v>200000</v>
      </c>
      <c r="K56" s="52">
        <v>0</v>
      </c>
      <c r="L56" s="52">
        <v>0</v>
      </c>
      <c r="M56" s="52">
        <v>0</v>
      </c>
      <c r="N56" s="52">
        <v>1300000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</row>
    <row r="57" spans="1:20" ht="33.75" customHeight="1">
      <c r="A57" s="62" t="s">
        <v>312</v>
      </c>
      <c r="B57" s="62" t="s">
        <v>320</v>
      </c>
      <c r="C57" s="62" t="s">
        <v>325</v>
      </c>
      <c r="D57" s="63" t="s">
        <v>326</v>
      </c>
      <c r="E57" s="52">
        <v>37683774.22</v>
      </c>
      <c r="F57" s="52">
        <v>0</v>
      </c>
      <c r="G57" s="52">
        <v>0</v>
      </c>
      <c r="H57" s="52">
        <v>0</v>
      </c>
      <c r="I57" s="52">
        <v>0</v>
      </c>
      <c r="J57" s="52">
        <v>36540174.22</v>
      </c>
      <c r="K57" s="52">
        <v>500000</v>
      </c>
      <c r="L57" s="52">
        <v>0</v>
      </c>
      <c r="M57" s="52">
        <v>0</v>
      </c>
      <c r="N57" s="52">
        <v>643600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</row>
    <row r="58" spans="1:20" ht="33.75" customHeight="1">
      <c r="A58" s="62" t="s">
        <v>312</v>
      </c>
      <c r="B58" s="62" t="s">
        <v>320</v>
      </c>
      <c r="C58" s="62" t="s">
        <v>325</v>
      </c>
      <c r="D58" s="63" t="s">
        <v>326</v>
      </c>
      <c r="E58" s="52">
        <v>25840650</v>
      </c>
      <c r="F58" s="52">
        <v>0</v>
      </c>
      <c r="G58" s="52">
        <v>0</v>
      </c>
      <c r="H58" s="52">
        <v>0</v>
      </c>
      <c r="I58" s="52">
        <v>0</v>
      </c>
      <c r="J58" s="52">
        <v>25790970</v>
      </c>
      <c r="K58" s="52">
        <v>0</v>
      </c>
      <c r="L58" s="52">
        <v>0</v>
      </c>
      <c r="M58" s="52">
        <v>0</v>
      </c>
      <c r="N58" s="52">
        <v>49680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</row>
    <row r="59" spans="1:20" ht="33.75" customHeight="1">
      <c r="A59" s="62" t="s">
        <v>312</v>
      </c>
      <c r="B59" s="62" t="s">
        <v>320</v>
      </c>
      <c r="C59" s="62" t="s">
        <v>325</v>
      </c>
      <c r="D59" s="63" t="s">
        <v>326</v>
      </c>
      <c r="E59" s="52">
        <v>32346883.72</v>
      </c>
      <c r="F59" s="52">
        <v>0</v>
      </c>
      <c r="G59" s="52">
        <v>0</v>
      </c>
      <c r="H59" s="52">
        <v>0</v>
      </c>
      <c r="I59" s="52">
        <v>0</v>
      </c>
      <c r="J59" s="52">
        <v>29940403.72</v>
      </c>
      <c r="K59" s="52">
        <v>150000</v>
      </c>
      <c r="L59" s="52">
        <v>0</v>
      </c>
      <c r="M59" s="52">
        <v>0</v>
      </c>
      <c r="N59" s="52">
        <v>36480</v>
      </c>
      <c r="O59" s="52">
        <v>0</v>
      </c>
      <c r="P59" s="52">
        <v>2220000</v>
      </c>
      <c r="Q59" s="52">
        <v>0</v>
      </c>
      <c r="R59" s="52">
        <v>0</v>
      </c>
      <c r="S59" s="52">
        <v>0</v>
      </c>
      <c r="T59" s="52">
        <v>0</v>
      </c>
    </row>
    <row r="60" spans="1:20" ht="33.75" customHeight="1">
      <c r="A60" s="62" t="s">
        <v>312</v>
      </c>
      <c r="B60" s="62" t="s">
        <v>320</v>
      </c>
      <c r="C60" s="62" t="s">
        <v>317</v>
      </c>
      <c r="D60" s="63" t="s">
        <v>327</v>
      </c>
      <c r="E60" s="52">
        <v>13955700</v>
      </c>
      <c r="F60" s="52">
        <v>0</v>
      </c>
      <c r="G60" s="52">
        <v>0</v>
      </c>
      <c r="H60" s="52">
        <v>0</v>
      </c>
      <c r="I60" s="52">
        <v>0</v>
      </c>
      <c r="J60" s="52">
        <v>13955700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</row>
    <row r="61" spans="1:20" ht="33.75" customHeight="1">
      <c r="A61" s="62" t="s">
        <v>312</v>
      </c>
      <c r="B61" s="62" t="s">
        <v>320</v>
      </c>
      <c r="C61" s="62" t="s">
        <v>317</v>
      </c>
      <c r="D61" s="63" t="s">
        <v>327</v>
      </c>
      <c r="E61" s="52">
        <v>13886806.78</v>
      </c>
      <c r="F61" s="52">
        <v>12229126.78</v>
      </c>
      <c r="G61" s="52">
        <v>1649400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8280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</row>
    <row r="62" spans="1:20" ht="33.75" customHeight="1">
      <c r="A62" s="62" t="s">
        <v>309</v>
      </c>
      <c r="B62" s="62" t="s">
        <v>323</v>
      </c>
      <c r="C62" s="62"/>
      <c r="D62" s="63" t="s">
        <v>328</v>
      </c>
      <c r="E62" s="52">
        <f aca="true" t="shared" si="4" ref="E62:T62">SUM(E63:E64)</f>
        <v>21023260.84</v>
      </c>
      <c r="F62" s="52">
        <f t="shared" si="4"/>
        <v>0</v>
      </c>
      <c r="G62" s="52">
        <f t="shared" si="4"/>
        <v>0</v>
      </c>
      <c r="H62" s="52">
        <f t="shared" si="4"/>
        <v>0</v>
      </c>
      <c r="I62" s="52">
        <f t="shared" si="4"/>
        <v>0</v>
      </c>
      <c r="J62" s="52">
        <f t="shared" si="4"/>
        <v>18326056.84</v>
      </c>
      <c r="K62" s="52">
        <f t="shared" si="4"/>
        <v>2563404</v>
      </c>
      <c r="L62" s="52">
        <f t="shared" si="4"/>
        <v>0</v>
      </c>
      <c r="M62" s="52">
        <f t="shared" si="4"/>
        <v>0</v>
      </c>
      <c r="N62" s="52">
        <f t="shared" si="4"/>
        <v>133800</v>
      </c>
      <c r="O62" s="52">
        <f t="shared" si="4"/>
        <v>0</v>
      </c>
      <c r="P62" s="52">
        <f t="shared" si="4"/>
        <v>0</v>
      </c>
      <c r="Q62" s="52">
        <f t="shared" si="4"/>
        <v>0</v>
      </c>
      <c r="R62" s="52">
        <f t="shared" si="4"/>
        <v>0</v>
      </c>
      <c r="S62" s="52">
        <f t="shared" si="4"/>
        <v>0</v>
      </c>
      <c r="T62" s="52">
        <f t="shared" si="4"/>
        <v>0</v>
      </c>
    </row>
    <row r="63" spans="1:20" ht="33.75" customHeight="1">
      <c r="A63" s="62" t="s">
        <v>312</v>
      </c>
      <c r="B63" s="62" t="s">
        <v>329</v>
      </c>
      <c r="C63" s="62" t="s">
        <v>315</v>
      </c>
      <c r="D63" s="63" t="s">
        <v>330</v>
      </c>
      <c r="E63" s="52">
        <v>1090000</v>
      </c>
      <c r="F63" s="52">
        <v>0</v>
      </c>
      <c r="G63" s="52">
        <v>0</v>
      </c>
      <c r="H63" s="52">
        <v>0</v>
      </c>
      <c r="I63" s="52">
        <v>0</v>
      </c>
      <c r="J63" s="52">
        <v>1000000</v>
      </c>
      <c r="K63" s="52">
        <v>0</v>
      </c>
      <c r="L63" s="52">
        <v>0</v>
      </c>
      <c r="M63" s="52">
        <v>0</v>
      </c>
      <c r="N63" s="52">
        <v>90000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</row>
    <row r="64" spans="1:20" ht="33.75" customHeight="1">
      <c r="A64" s="62" t="s">
        <v>312</v>
      </c>
      <c r="B64" s="62" t="s">
        <v>329</v>
      </c>
      <c r="C64" s="62" t="s">
        <v>315</v>
      </c>
      <c r="D64" s="63" t="s">
        <v>330</v>
      </c>
      <c r="E64" s="52">
        <v>19933260.84</v>
      </c>
      <c r="F64" s="52">
        <v>0</v>
      </c>
      <c r="G64" s="52">
        <v>0</v>
      </c>
      <c r="H64" s="52">
        <v>0</v>
      </c>
      <c r="I64" s="52">
        <v>0</v>
      </c>
      <c r="J64" s="52">
        <v>17326056.84</v>
      </c>
      <c r="K64" s="52">
        <v>2563404</v>
      </c>
      <c r="L64" s="52">
        <v>0</v>
      </c>
      <c r="M64" s="52">
        <v>0</v>
      </c>
      <c r="N64" s="52">
        <v>43800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</row>
    <row r="65" spans="1:20" ht="33.75" customHeight="1">
      <c r="A65" s="62" t="s">
        <v>309</v>
      </c>
      <c r="B65" s="62" t="s">
        <v>325</v>
      </c>
      <c r="C65" s="62"/>
      <c r="D65" s="63" t="s">
        <v>331</v>
      </c>
      <c r="E65" s="52">
        <f aca="true" t="shared" si="5" ref="E65:T65">E66</f>
        <v>320000</v>
      </c>
      <c r="F65" s="52">
        <f t="shared" si="5"/>
        <v>0</v>
      </c>
      <c r="G65" s="52">
        <f t="shared" si="5"/>
        <v>0</v>
      </c>
      <c r="H65" s="52">
        <f t="shared" si="5"/>
        <v>0</v>
      </c>
      <c r="I65" s="52">
        <f t="shared" si="5"/>
        <v>0</v>
      </c>
      <c r="J65" s="52">
        <f t="shared" si="5"/>
        <v>320000</v>
      </c>
      <c r="K65" s="52">
        <f t="shared" si="5"/>
        <v>0</v>
      </c>
      <c r="L65" s="52">
        <f t="shared" si="5"/>
        <v>0</v>
      </c>
      <c r="M65" s="52">
        <f t="shared" si="5"/>
        <v>0</v>
      </c>
      <c r="N65" s="52">
        <f t="shared" si="5"/>
        <v>0</v>
      </c>
      <c r="O65" s="52">
        <f t="shared" si="5"/>
        <v>0</v>
      </c>
      <c r="P65" s="52">
        <f t="shared" si="5"/>
        <v>0</v>
      </c>
      <c r="Q65" s="52">
        <f t="shared" si="5"/>
        <v>0</v>
      </c>
      <c r="R65" s="52">
        <f t="shared" si="5"/>
        <v>0</v>
      </c>
      <c r="S65" s="52">
        <f t="shared" si="5"/>
        <v>0</v>
      </c>
      <c r="T65" s="52">
        <f t="shared" si="5"/>
        <v>0</v>
      </c>
    </row>
    <row r="66" spans="1:20" ht="33.75" customHeight="1">
      <c r="A66" s="62" t="s">
        <v>312</v>
      </c>
      <c r="B66" s="62" t="s">
        <v>332</v>
      </c>
      <c r="C66" s="62" t="s">
        <v>323</v>
      </c>
      <c r="D66" s="63" t="s">
        <v>333</v>
      </c>
      <c r="E66" s="52">
        <v>320000</v>
      </c>
      <c r="F66" s="52">
        <v>0</v>
      </c>
      <c r="G66" s="52">
        <v>0</v>
      </c>
      <c r="H66" s="52">
        <v>0</v>
      </c>
      <c r="I66" s="52">
        <v>0</v>
      </c>
      <c r="J66" s="52">
        <v>320000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</row>
    <row r="67" spans="1:20" ht="33.75" customHeight="1">
      <c r="A67" s="62" t="s">
        <v>309</v>
      </c>
      <c r="B67" s="62" t="s">
        <v>334</v>
      </c>
      <c r="C67" s="62"/>
      <c r="D67" s="63" t="s">
        <v>335</v>
      </c>
      <c r="E67" s="52">
        <f aca="true" t="shared" si="6" ref="E67:T67">E68</f>
        <v>9623468</v>
      </c>
      <c r="F67" s="52">
        <f t="shared" si="6"/>
        <v>0</v>
      </c>
      <c r="G67" s="52">
        <f t="shared" si="6"/>
        <v>0</v>
      </c>
      <c r="H67" s="52">
        <f t="shared" si="6"/>
        <v>0</v>
      </c>
      <c r="I67" s="52">
        <f t="shared" si="6"/>
        <v>0</v>
      </c>
      <c r="J67" s="52">
        <f t="shared" si="6"/>
        <v>9623468</v>
      </c>
      <c r="K67" s="52">
        <f t="shared" si="6"/>
        <v>0</v>
      </c>
      <c r="L67" s="52">
        <f t="shared" si="6"/>
        <v>0</v>
      </c>
      <c r="M67" s="52">
        <f t="shared" si="6"/>
        <v>0</v>
      </c>
      <c r="N67" s="52">
        <f t="shared" si="6"/>
        <v>0</v>
      </c>
      <c r="O67" s="52">
        <f t="shared" si="6"/>
        <v>0</v>
      </c>
      <c r="P67" s="52">
        <f t="shared" si="6"/>
        <v>0</v>
      </c>
      <c r="Q67" s="52">
        <f t="shared" si="6"/>
        <v>0</v>
      </c>
      <c r="R67" s="52">
        <f t="shared" si="6"/>
        <v>0</v>
      </c>
      <c r="S67" s="52">
        <f t="shared" si="6"/>
        <v>0</v>
      </c>
      <c r="T67" s="52">
        <f t="shared" si="6"/>
        <v>0</v>
      </c>
    </row>
    <row r="68" spans="1:20" ht="33.75" customHeight="1">
      <c r="A68" s="62" t="s">
        <v>312</v>
      </c>
      <c r="B68" s="62" t="s">
        <v>336</v>
      </c>
      <c r="C68" s="62" t="s">
        <v>317</v>
      </c>
      <c r="D68" s="63" t="s">
        <v>337</v>
      </c>
      <c r="E68" s="52">
        <v>9623468</v>
      </c>
      <c r="F68" s="52">
        <v>0</v>
      </c>
      <c r="G68" s="52">
        <v>0</v>
      </c>
      <c r="H68" s="52">
        <v>0</v>
      </c>
      <c r="I68" s="52">
        <v>0</v>
      </c>
      <c r="J68" s="52">
        <v>9623468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</row>
    <row r="69" spans="1:20" ht="33.75" customHeight="1">
      <c r="A69" s="62" t="s">
        <v>309</v>
      </c>
      <c r="B69" s="62" t="s">
        <v>317</v>
      </c>
      <c r="C69" s="62"/>
      <c r="D69" s="63" t="s">
        <v>338</v>
      </c>
      <c r="E69" s="52">
        <f aca="true" t="shared" si="7" ref="E69:T69">E70</f>
        <v>2274187.12</v>
      </c>
      <c r="F69" s="52">
        <f t="shared" si="7"/>
        <v>0</v>
      </c>
      <c r="G69" s="52">
        <f t="shared" si="7"/>
        <v>0</v>
      </c>
      <c r="H69" s="52">
        <f t="shared" si="7"/>
        <v>0</v>
      </c>
      <c r="I69" s="52">
        <f t="shared" si="7"/>
        <v>0</v>
      </c>
      <c r="J69" s="52">
        <f t="shared" si="7"/>
        <v>2267587.12</v>
      </c>
      <c r="K69" s="52">
        <f t="shared" si="7"/>
        <v>0</v>
      </c>
      <c r="L69" s="52">
        <f t="shared" si="7"/>
        <v>0</v>
      </c>
      <c r="M69" s="52">
        <f t="shared" si="7"/>
        <v>0</v>
      </c>
      <c r="N69" s="52">
        <f t="shared" si="7"/>
        <v>6600</v>
      </c>
      <c r="O69" s="52">
        <f t="shared" si="7"/>
        <v>0</v>
      </c>
      <c r="P69" s="52">
        <f t="shared" si="7"/>
        <v>0</v>
      </c>
      <c r="Q69" s="52">
        <f t="shared" si="7"/>
        <v>0</v>
      </c>
      <c r="R69" s="52">
        <f t="shared" si="7"/>
        <v>0</v>
      </c>
      <c r="S69" s="52">
        <f t="shared" si="7"/>
        <v>0</v>
      </c>
      <c r="T69" s="52">
        <f t="shared" si="7"/>
        <v>0</v>
      </c>
    </row>
    <row r="70" spans="1:20" ht="33.75" customHeight="1">
      <c r="A70" s="62" t="s">
        <v>312</v>
      </c>
      <c r="B70" s="62" t="s">
        <v>339</v>
      </c>
      <c r="C70" s="62" t="s">
        <v>317</v>
      </c>
      <c r="D70" s="63" t="s">
        <v>340</v>
      </c>
      <c r="E70" s="52">
        <v>2274187.12</v>
      </c>
      <c r="F70" s="52">
        <v>0</v>
      </c>
      <c r="G70" s="52">
        <v>0</v>
      </c>
      <c r="H70" s="52">
        <v>0</v>
      </c>
      <c r="I70" s="52">
        <v>0</v>
      </c>
      <c r="J70" s="52">
        <v>2267587.12</v>
      </c>
      <c r="K70" s="52">
        <v>0</v>
      </c>
      <c r="L70" s="52">
        <v>0</v>
      </c>
      <c r="M70" s="52">
        <v>0</v>
      </c>
      <c r="N70" s="52">
        <v>6600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</row>
    <row r="71" spans="1:20" ht="33.75" customHeight="1">
      <c r="A71" s="62" t="s">
        <v>341</v>
      </c>
      <c r="B71" s="62"/>
      <c r="C71" s="62"/>
      <c r="D71" s="63" t="s">
        <v>342</v>
      </c>
      <c r="E71" s="52">
        <f aca="true" t="shared" si="8" ref="E71:T71">E72+E99</f>
        <v>26979600</v>
      </c>
      <c r="F71" s="52">
        <f t="shared" si="8"/>
        <v>0</v>
      </c>
      <c r="G71" s="52">
        <f t="shared" si="8"/>
        <v>0</v>
      </c>
      <c r="H71" s="52">
        <f t="shared" si="8"/>
        <v>0</v>
      </c>
      <c r="I71" s="52">
        <f t="shared" si="8"/>
        <v>0</v>
      </c>
      <c r="J71" s="52">
        <f t="shared" si="8"/>
        <v>26807760</v>
      </c>
      <c r="K71" s="52">
        <f t="shared" si="8"/>
        <v>0</v>
      </c>
      <c r="L71" s="52">
        <f t="shared" si="8"/>
        <v>0</v>
      </c>
      <c r="M71" s="52">
        <f t="shared" si="8"/>
        <v>0</v>
      </c>
      <c r="N71" s="52">
        <f t="shared" si="8"/>
        <v>171840</v>
      </c>
      <c r="O71" s="52">
        <f t="shared" si="8"/>
        <v>0</v>
      </c>
      <c r="P71" s="52">
        <f t="shared" si="8"/>
        <v>0</v>
      </c>
      <c r="Q71" s="52">
        <f t="shared" si="8"/>
        <v>0</v>
      </c>
      <c r="R71" s="52">
        <f t="shared" si="8"/>
        <v>0</v>
      </c>
      <c r="S71" s="52">
        <f t="shared" si="8"/>
        <v>0</v>
      </c>
      <c r="T71" s="52">
        <f t="shared" si="8"/>
        <v>0</v>
      </c>
    </row>
    <row r="72" spans="1:20" ht="33.75" customHeight="1">
      <c r="A72" s="62" t="s">
        <v>343</v>
      </c>
      <c r="B72" s="62" t="s">
        <v>344</v>
      </c>
      <c r="C72" s="62"/>
      <c r="D72" s="63" t="s">
        <v>345</v>
      </c>
      <c r="E72" s="52">
        <f aca="true" t="shared" si="9" ref="E72:T72">SUM(E73:E98)</f>
        <v>26807760</v>
      </c>
      <c r="F72" s="52">
        <f t="shared" si="9"/>
        <v>0</v>
      </c>
      <c r="G72" s="52">
        <f t="shared" si="9"/>
        <v>0</v>
      </c>
      <c r="H72" s="52">
        <f t="shared" si="9"/>
        <v>0</v>
      </c>
      <c r="I72" s="52">
        <f t="shared" si="9"/>
        <v>0</v>
      </c>
      <c r="J72" s="52">
        <f t="shared" si="9"/>
        <v>26807760</v>
      </c>
      <c r="K72" s="52">
        <f t="shared" si="9"/>
        <v>0</v>
      </c>
      <c r="L72" s="52">
        <f t="shared" si="9"/>
        <v>0</v>
      </c>
      <c r="M72" s="52">
        <f t="shared" si="9"/>
        <v>0</v>
      </c>
      <c r="N72" s="52">
        <f t="shared" si="9"/>
        <v>0</v>
      </c>
      <c r="O72" s="52">
        <f t="shared" si="9"/>
        <v>0</v>
      </c>
      <c r="P72" s="52">
        <f t="shared" si="9"/>
        <v>0</v>
      </c>
      <c r="Q72" s="52">
        <f t="shared" si="9"/>
        <v>0</v>
      </c>
      <c r="R72" s="52">
        <f t="shared" si="9"/>
        <v>0</v>
      </c>
      <c r="S72" s="52">
        <f t="shared" si="9"/>
        <v>0</v>
      </c>
      <c r="T72" s="52">
        <f t="shared" si="9"/>
        <v>0</v>
      </c>
    </row>
    <row r="73" spans="1:20" ht="33.75" customHeight="1">
      <c r="A73" s="62" t="s">
        <v>346</v>
      </c>
      <c r="B73" s="62" t="s">
        <v>347</v>
      </c>
      <c r="C73" s="62" t="s">
        <v>344</v>
      </c>
      <c r="D73" s="63" t="s">
        <v>348</v>
      </c>
      <c r="E73" s="52">
        <v>1846934.4</v>
      </c>
      <c r="F73" s="52">
        <v>0</v>
      </c>
      <c r="G73" s="52">
        <v>0</v>
      </c>
      <c r="H73" s="52">
        <v>0</v>
      </c>
      <c r="I73" s="52">
        <v>0</v>
      </c>
      <c r="J73" s="52">
        <v>1846934.4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</row>
    <row r="74" spans="1:20" ht="33.75" customHeight="1">
      <c r="A74" s="62" t="s">
        <v>346</v>
      </c>
      <c r="B74" s="62" t="s">
        <v>347</v>
      </c>
      <c r="C74" s="62" t="s">
        <v>344</v>
      </c>
      <c r="D74" s="63" t="s">
        <v>348</v>
      </c>
      <c r="E74" s="52">
        <v>1327418.88</v>
      </c>
      <c r="F74" s="52">
        <v>0</v>
      </c>
      <c r="G74" s="52">
        <v>0</v>
      </c>
      <c r="H74" s="52">
        <v>0</v>
      </c>
      <c r="I74" s="52">
        <v>0</v>
      </c>
      <c r="J74" s="52">
        <v>1327418.88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</row>
    <row r="75" spans="1:20" ht="33.75" customHeight="1">
      <c r="A75" s="62" t="s">
        <v>346</v>
      </c>
      <c r="B75" s="62" t="s">
        <v>347</v>
      </c>
      <c r="C75" s="62" t="s">
        <v>344</v>
      </c>
      <c r="D75" s="63" t="s">
        <v>348</v>
      </c>
      <c r="E75" s="52">
        <v>1105864.32</v>
      </c>
      <c r="F75" s="52">
        <v>0</v>
      </c>
      <c r="G75" s="52">
        <v>0</v>
      </c>
      <c r="H75" s="52">
        <v>0</v>
      </c>
      <c r="I75" s="52">
        <v>0</v>
      </c>
      <c r="J75" s="52">
        <v>1105864.32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</row>
    <row r="76" spans="1:20" ht="33.75" customHeight="1">
      <c r="A76" s="62" t="s">
        <v>346</v>
      </c>
      <c r="B76" s="62" t="s">
        <v>347</v>
      </c>
      <c r="C76" s="62" t="s">
        <v>344</v>
      </c>
      <c r="D76" s="63" t="s">
        <v>348</v>
      </c>
      <c r="E76" s="52">
        <v>2274474.24</v>
      </c>
      <c r="F76" s="52">
        <v>0</v>
      </c>
      <c r="G76" s="52">
        <v>0</v>
      </c>
      <c r="H76" s="52">
        <v>0</v>
      </c>
      <c r="I76" s="52">
        <v>0</v>
      </c>
      <c r="J76" s="52">
        <v>2274474.24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</row>
    <row r="77" spans="1:20" ht="33.75" customHeight="1">
      <c r="A77" s="62" t="s">
        <v>346</v>
      </c>
      <c r="B77" s="62" t="s">
        <v>347</v>
      </c>
      <c r="C77" s="62" t="s">
        <v>344</v>
      </c>
      <c r="D77" s="63" t="s">
        <v>348</v>
      </c>
      <c r="E77" s="52">
        <v>8814.72</v>
      </c>
      <c r="F77" s="52">
        <v>0</v>
      </c>
      <c r="G77" s="52">
        <v>0</v>
      </c>
      <c r="H77" s="52">
        <v>0</v>
      </c>
      <c r="I77" s="52">
        <v>0</v>
      </c>
      <c r="J77" s="52">
        <v>8814.72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</row>
    <row r="78" spans="1:20" ht="33.75" customHeight="1">
      <c r="A78" s="62" t="s">
        <v>346</v>
      </c>
      <c r="B78" s="62" t="s">
        <v>347</v>
      </c>
      <c r="C78" s="62" t="s">
        <v>344</v>
      </c>
      <c r="D78" s="63" t="s">
        <v>348</v>
      </c>
      <c r="E78" s="52">
        <v>753033.6</v>
      </c>
      <c r="F78" s="52">
        <v>0</v>
      </c>
      <c r="G78" s="52">
        <v>0</v>
      </c>
      <c r="H78" s="52">
        <v>0</v>
      </c>
      <c r="I78" s="52">
        <v>0</v>
      </c>
      <c r="J78" s="52">
        <v>753033.6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</row>
    <row r="79" spans="1:20" ht="33.75" customHeight="1">
      <c r="A79" s="62" t="s">
        <v>346</v>
      </c>
      <c r="B79" s="62" t="s">
        <v>347</v>
      </c>
      <c r="C79" s="62" t="s">
        <v>344</v>
      </c>
      <c r="D79" s="63" t="s">
        <v>348</v>
      </c>
      <c r="E79" s="52">
        <v>513667.2</v>
      </c>
      <c r="F79" s="52">
        <v>0</v>
      </c>
      <c r="G79" s="52">
        <v>0</v>
      </c>
      <c r="H79" s="52">
        <v>0</v>
      </c>
      <c r="I79" s="52">
        <v>0</v>
      </c>
      <c r="J79" s="52">
        <v>513667.2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</row>
    <row r="80" spans="1:20" ht="33.75" customHeight="1">
      <c r="A80" s="62" t="s">
        <v>346</v>
      </c>
      <c r="B80" s="62" t="s">
        <v>347</v>
      </c>
      <c r="C80" s="62" t="s">
        <v>344</v>
      </c>
      <c r="D80" s="63" t="s">
        <v>348</v>
      </c>
      <c r="E80" s="52">
        <v>620736</v>
      </c>
      <c r="F80" s="52">
        <v>0</v>
      </c>
      <c r="G80" s="52">
        <v>0</v>
      </c>
      <c r="H80" s="52">
        <v>0</v>
      </c>
      <c r="I80" s="52">
        <v>0</v>
      </c>
      <c r="J80" s="52">
        <v>620736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</row>
    <row r="81" spans="1:20" ht="33.75" customHeight="1">
      <c r="A81" s="62" t="s">
        <v>346</v>
      </c>
      <c r="B81" s="62" t="s">
        <v>347</v>
      </c>
      <c r="C81" s="62" t="s">
        <v>344</v>
      </c>
      <c r="D81" s="63" t="s">
        <v>348</v>
      </c>
      <c r="E81" s="52">
        <v>510389.76</v>
      </c>
      <c r="F81" s="52">
        <v>0</v>
      </c>
      <c r="G81" s="52">
        <v>0</v>
      </c>
      <c r="H81" s="52">
        <v>0</v>
      </c>
      <c r="I81" s="52">
        <v>0</v>
      </c>
      <c r="J81" s="52">
        <v>510389.76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</row>
    <row r="82" spans="1:20" ht="33.75" customHeight="1">
      <c r="A82" s="62" t="s">
        <v>346</v>
      </c>
      <c r="B82" s="62" t="s">
        <v>347</v>
      </c>
      <c r="C82" s="62" t="s">
        <v>344</v>
      </c>
      <c r="D82" s="63" t="s">
        <v>348</v>
      </c>
      <c r="E82" s="52">
        <v>324443.52</v>
      </c>
      <c r="F82" s="52">
        <v>0</v>
      </c>
      <c r="G82" s="52">
        <v>0</v>
      </c>
      <c r="H82" s="52">
        <v>0</v>
      </c>
      <c r="I82" s="52">
        <v>0</v>
      </c>
      <c r="J82" s="52">
        <v>324443.52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</row>
    <row r="83" spans="1:20" ht="33.75" customHeight="1">
      <c r="A83" s="62" t="s">
        <v>346</v>
      </c>
      <c r="B83" s="62" t="s">
        <v>347</v>
      </c>
      <c r="C83" s="62" t="s">
        <v>344</v>
      </c>
      <c r="D83" s="63" t="s">
        <v>348</v>
      </c>
      <c r="E83" s="52">
        <v>746106.24</v>
      </c>
      <c r="F83" s="52">
        <v>0</v>
      </c>
      <c r="G83" s="52">
        <v>0</v>
      </c>
      <c r="H83" s="52">
        <v>0</v>
      </c>
      <c r="I83" s="52">
        <v>0</v>
      </c>
      <c r="J83" s="52">
        <v>746106.24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</row>
    <row r="84" spans="1:20" ht="33.75" customHeight="1">
      <c r="A84" s="62" t="s">
        <v>346</v>
      </c>
      <c r="B84" s="62" t="s">
        <v>347</v>
      </c>
      <c r="C84" s="62" t="s">
        <v>344</v>
      </c>
      <c r="D84" s="63" t="s">
        <v>348</v>
      </c>
      <c r="E84" s="52">
        <v>370542.72</v>
      </c>
      <c r="F84" s="52">
        <v>0</v>
      </c>
      <c r="G84" s="52">
        <v>0</v>
      </c>
      <c r="H84" s="52">
        <v>0</v>
      </c>
      <c r="I84" s="52">
        <v>0</v>
      </c>
      <c r="J84" s="52">
        <v>370542.72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</row>
    <row r="85" spans="1:20" ht="33.75" customHeight="1">
      <c r="A85" s="62" t="s">
        <v>346</v>
      </c>
      <c r="B85" s="62" t="s">
        <v>347</v>
      </c>
      <c r="C85" s="62" t="s">
        <v>344</v>
      </c>
      <c r="D85" s="63" t="s">
        <v>348</v>
      </c>
      <c r="E85" s="52">
        <v>702579.84</v>
      </c>
      <c r="F85" s="52">
        <v>0</v>
      </c>
      <c r="G85" s="52">
        <v>0</v>
      </c>
      <c r="H85" s="52">
        <v>0</v>
      </c>
      <c r="I85" s="52">
        <v>0</v>
      </c>
      <c r="J85" s="52">
        <v>702579.84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</row>
    <row r="86" spans="1:20" ht="33.75" customHeight="1">
      <c r="A86" s="62" t="s">
        <v>346</v>
      </c>
      <c r="B86" s="62" t="s">
        <v>347</v>
      </c>
      <c r="C86" s="62" t="s">
        <v>344</v>
      </c>
      <c r="D86" s="63" t="s">
        <v>348</v>
      </c>
      <c r="E86" s="52">
        <v>2176312.32</v>
      </c>
      <c r="F86" s="52">
        <v>0</v>
      </c>
      <c r="G86" s="52">
        <v>0</v>
      </c>
      <c r="H86" s="52">
        <v>0</v>
      </c>
      <c r="I86" s="52">
        <v>0</v>
      </c>
      <c r="J86" s="52">
        <v>2176312.32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</row>
    <row r="87" spans="1:20" ht="33.75" customHeight="1">
      <c r="A87" s="62" t="s">
        <v>346</v>
      </c>
      <c r="B87" s="62" t="s">
        <v>347</v>
      </c>
      <c r="C87" s="62" t="s">
        <v>344</v>
      </c>
      <c r="D87" s="63" t="s">
        <v>348</v>
      </c>
      <c r="E87" s="52">
        <v>1219635.84</v>
      </c>
      <c r="F87" s="52">
        <v>0</v>
      </c>
      <c r="G87" s="52">
        <v>0</v>
      </c>
      <c r="H87" s="52">
        <v>0</v>
      </c>
      <c r="I87" s="52">
        <v>0</v>
      </c>
      <c r="J87" s="52">
        <v>1219635.84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</row>
    <row r="88" spans="1:20" ht="33.75" customHeight="1">
      <c r="A88" s="62" t="s">
        <v>346</v>
      </c>
      <c r="B88" s="62" t="s">
        <v>347</v>
      </c>
      <c r="C88" s="62" t="s">
        <v>344</v>
      </c>
      <c r="D88" s="63" t="s">
        <v>348</v>
      </c>
      <c r="E88" s="52">
        <v>796571.52</v>
      </c>
      <c r="F88" s="52">
        <v>0</v>
      </c>
      <c r="G88" s="52">
        <v>0</v>
      </c>
      <c r="H88" s="52">
        <v>0</v>
      </c>
      <c r="I88" s="52">
        <v>0</v>
      </c>
      <c r="J88" s="52">
        <v>796571.52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</row>
    <row r="89" spans="1:20" ht="33.75" customHeight="1">
      <c r="A89" s="62" t="s">
        <v>346</v>
      </c>
      <c r="B89" s="62" t="s">
        <v>347</v>
      </c>
      <c r="C89" s="62" t="s">
        <v>344</v>
      </c>
      <c r="D89" s="63" t="s">
        <v>348</v>
      </c>
      <c r="E89" s="52">
        <v>303179.52</v>
      </c>
      <c r="F89" s="52">
        <v>0</v>
      </c>
      <c r="G89" s="52">
        <v>0</v>
      </c>
      <c r="H89" s="52">
        <v>0</v>
      </c>
      <c r="I89" s="52">
        <v>0</v>
      </c>
      <c r="J89" s="52">
        <v>303179.52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</row>
    <row r="90" spans="1:20" ht="33.75" customHeight="1">
      <c r="A90" s="62" t="s">
        <v>346</v>
      </c>
      <c r="B90" s="62" t="s">
        <v>347</v>
      </c>
      <c r="C90" s="62" t="s">
        <v>344</v>
      </c>
      <c r="D90" s="63" t="s">
        <v>348</v>
      </c>
      <c r="E90" s="52">
        <v>579882.24</v>
      </c>
      <c r="F90" s="52">
        <v>0</v>
      </c>
      <c r="G90" s="52">
        <v>0</v>
      </c>
      <c r="H90" s="52">
        <v>0</v>
      </c>
      <c r="I90" s="52">
        <v>0</v>
      </c>
      <c r="J90" s="52">
        <v>579882.24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</row>
    <row r="91" spans="1:20" ht="33.75" customHeight="1">
      <c r="A91" s="62" t="s">
        <v>346</v>
      </c>
      <c r="B91" s="62" t="s">
        <v>347</v>
      </c>
      <c r="C91" s="62" t="s">
        <v>344</v>
      </c>
      <c r="D91" s="63" t="s">
        <v>348</v>
      </c>
      <c r="E91" s="52">
        <v>885465.6</v>
      </c>
      <c r="F91" s="52">
        <v>0</v>
      </c>
      <c r="G91" s="52">
        <v>0</v>
      </c>
      <c r="H91" s="52">
        <v>0</v>
      </c>
      <c r="I91" s="52">
        <v>0</v>
      </c>
      <c r="J91" s="52">
        <v>885465.6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</row>
    <row r="92" spans="1:20" ht="33.75" customHeight="1">
      <c r="A92" s="62" t="s">
        <v>346</v>
      </c>
      <c r="B92" s="62" t="s">
        <v>347</v>
      </c>
      <c r="C92" s="62" t="s">
        <v>344</v>
      </c>
      <c r="D92" s="63" t="s">
        <v>348</v>
      </c>
      <c r="E92" s="52">
        <v>456464.64</v>
      </c>
      <c r="F92" s="52">
        <v>0</v>
      </c>
      <c r="G92" s="52">
        <v>0</v>
      </c>
      <c r="H92" s="52">
        <v>0</v>
      </c>
      <c r="I92" s="52">
        <v>0</v>
      </c>
      <c r="J92" s="52">
        <v>456464.64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</row>
    <row r="93" spans="1:20" ht="33.75" customHeight="1">
      <c r="A93" s="62" t="s">
        <v>346</v>
      </c>
      <c r="B93" s="62" t="s">
        <v>347</v>
      </c>
      <c r="C93" s="62" t="s">
        <v>344</v>
      </c>
      <c r="D93" s="63" t="s">
        <v>348</v>
      </c>
      <c r="E93" s="52">
        <v>3637858.56</v>
      </c>
      <c r="F93" s="52">
        <v>0</v>
      </c>
      <c r="G93" s="52">
        <v>0</v>
      </c>
      <c r="H93" s="52">
        <v>0</v>
      </c>
      <c r="I93" s="52">
        <v>0</v>
      </c>
      <c r="J93" s="52">
        <v>3637858.56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</row>
    <row r="94" spans="1:20" ht="33.75" customHeight="1">
      <c r="A94" s="62" t="s">
        <v>346</v>
      </c>
      <c r="B94" s="62" t="s">
        <v>347</v>
      </c>
      <c r="C94" s="62" t="s">
        <v>344</v>
      </c>
      <c r="D94" s="63" t="s">
        <v>348</v>
      </c>
      <c r="E94" s="52">
        <v>3346669.44</v>
      </c>
      <c r="F94" s="52">
        <v>0</v>
      </c>
      <c r="G94" s="52">
        <v>0</v>
      </c>
      <c r="H94" s="52">
        <v>0</v>
      </c>
      <c r="I94" s="52">
        <v>0</v>
      </c>
      <c r="J94" s="52">
        <v>3346669.44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</row>
    <row r="95" spans="1:20" ht="33.75" customHeight="1">
      <c r="A95" s="62" t="s">
        <v>346</v>
      </c>
      <c r="B95" s="62" t="s">
        <v>347</v>
      </c>
      <c r="C95" s="62" t="s">
        <v>344</v>
      </c>
      <c r="D95" s="63" t="s">
        <v>348</v>
      </c>
      <c r="E95" s="52">
        <v>1040728.32</v>
      </c>
      <c r="F95" s="52">
        <v>0</v>
      </c>
      <c r="G95" s="52">
        <v>0</v>
      </c>
      <c r="H95" s="52">
        <v>0</v>
      </c>
      <c r="I95" s="52">
        <v>0</v>
      </c>
      <c r="J95" s="52">
        <v>1040728.32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</row>
    <row r="96" spans="1:20" ht="33.75" customHeight="1">
      <c r="A96" s="62" t="s">
        <v>346</v>
      </c>
      <c r="B96" s="62" t="s">
        <v>347</v>
      </c>
      <c r="C96" s="62" t="s">
        <v>344</v>
      </c>
      <c r="D96" s="63" t="s">
        <v>348</v>
      </c>
      <c r="E96" s="52">
        <v>551769.6</v>
      </c>
      <c r="F96" s="52">
        <v>0</v>
      </c>
      <c r="G96" s="52">
        <v>0</v>
      </c>
      <c r="H96" s="52">
        <v>0</v>
      </c>
      <c r="I96" s="52">
        <v>0</v>
      </c>
      <c r="J96" s="52">
        <v>551769.6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</row>
    <row r="97" spans="1:20" ht="33.75" customHeight="1">
      <c r="A97" s="62" t="s">
        <v>346</v>
      </c>
      <c r="B97" s="62" t="s">
        <v>347</v>
      </c>
      <c r="C97" s="62" t="s">
        <v>344</v>
      </c>
      <c r="D97" s="63" t="s">
        <v>348</v>
      </c>
      <c r="E97" s="52">
        <v>704246.4</v>
      </c>
      <c r="F97" s="52">
        <v>0</v>
      </c>
      <c r="G97" s="52">
        <v>0</v>
      </c>
      <c r="H97" s="52">
        <v>0</v>
      </c>
      <c r="I97" s="52">
        <v>0</v>
      </c>
      <c r="J97" s="52">
        <v>704246.4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</row>
    <row r="98" spans="1:20" ht="33.75" customHeight="1">
      <c r="A98" s="62" t="s">
        <v>346</v>
      </c>
      <c r="B98" s="62" t="s">
        <v>347</v>
      </c>
      <c r="C98" s="62" t="s">
        <v>349</v>
      </c>
      <c r="D98" s="63" t="s">
        <v>350</v>
      </c>
      <c r="E98" s="52">
        <v>3970.56</v>
      </c>
      <c r="F98" s="52">
        <v>0</v>
      </c>
      <c r="G98" s="52">
        <v>0</v>
      </c>
      <c r="H98" s="52">
        <v>0</v>
      </c>
      <c r="I98" s="52">
        <v>0</v>
      </c>
      <c r="J98" s="52">
        <v>3970.56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</row>
    <row r="99" spans="1:20" ht="33.75" customHeight="1">
      <c r="A99" s="62" t="s">
        <v>343</v>
      </c>
      <c r="B99" s="62" t="s">
        <v>351</v>
      </c>
      <c r="C99" s="62"/>
      <c r="D99" s="63" t="s">
        <v>352</v>
      </c>
      <c r="E99" s="52">
        <f aca="true" t="shared" si="10" ref="E99:T99">E100</f>
        <v>171840</v>
      </c>
      <c r="F99" s="52">
        <f t="shared" si="10"/>
        <v>0</v>
      </c>
      <c r="G99" s="52">
        <f t="shared" si="10"/>
        <v>0</v>
      </c>
      <c r="H99" s="52">
        <f t="shared" si="10"/>
        <v>0</v>
      </c>
      <c r="I99" s="52">
        <f t="shared" si="10"/>
        <v>0</v>
      </c>
      <c r="J99" s="52">
        <f t="shared" si="10"/>
        <v>0</v>
      </c>
      <c r="K99" s="52">
        <f t="shared" si="10"/>
        <v>0</v>
      </c>
      <c r="L99" s="52">
        <f t="shared" si="10"/>
        <v>0</v>
      </c>
      <c r="M99" s="52">
        <f t="shared" si="10"/>
        <v>0</v>
      </c>
      <c r="N99" s="52">
        <f t="shared" si="10"/>
        <v>171840</v>
      </c>
      <c r="O99" s="52">
        <f t="shared" si="10"/>
        <v>0</v>
      </c>
      <c r="P99" s="52">
        <f t="shared" si="10"/>
        <v>0</v>
      </c>
      <c r="Q99" s="52">
        <f t="shared" si="10"/>
        <v>0</v>
      </c>
      <c r="R99" s="52">
        <f t="shared" si="10"/>
        <v>0</v>
      </c>
      <c r="S99" s="52">
        <f t="shared" si="10"/>
        <v>0</v>
      </c>
      <c r="T99" s="52">
        <f t="shared" si="10"/>
        <v>0</v>
      </c>
    </row>
    <row r="100" spans="1:20" ht="33.75" customHeight="1">
      <c r="A100" s="62" t="s">
        <v>346</v>
      </c>
      <c r="B100" s="62" t="s">
        <v>353</v>
      </c>
      <c r="C100" s="62" t="s">
        <v>310</v>
      </c>
      <c r="D100" s="63" t="s">
        <v>354</v>
      </c>
      <c r="E100" s="52">
        <v>171840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171840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</row>
    <row r="101" spans="1:20" ht="33.75" customHeight="1">
      <c r="A101" s="62" t="s">
        <v>355</v>
      </c>
      <c r="B101" s="62"/>
      <c r="C101" s="62"/>
      <c r="D101" s="63" t="s">
        <v>356</v>
      </c>
      <c r="E101" s="52">
        <f aca="true" t="shared" si="11" ref="E101:T101">E102</f>
        <v>20102842.080000002</v>
      </c>
      <c r="F101" s="52">
        <f t="shared" si="11"/>
        <v>0</v>
      </c>
      <c r="G101" s="52">
        <f t="shared" si="11"/>
        <v>0</v>
      </c>
      <c r="H101" s="52">
        <f t="shared" si="11"/>
        <v>0</v>
      </c>
      <c r="I101" s="52">
        <f t="shared" si="11"/>
        <v>0</v>
      </c>
      <c r="J101" s="52">
        <f t="shared" si="11"/>
        <v>20102842.080000002</v>
      </c>
      <c r="K101" s="52">
        <f t="shared" si="11"/>
        <v>0</v>
      </c>
      <c r="L101" s="52">
        <f t="shared" si="11"/>
        <v>0</v>
      </c>
      <c r="M101" s="52">
        <f t="shared" si="11"/>
        <v>0</v>
      </c>
      <c r="N101" s="52">
        <f t="shared" si="11"/>
        <v>0</v>
      </c>
      <c r="O101" s="52">
        <f t="shared" si="11"/>
        <v>0</v>
      </c>
      <c r="P101" s="52">
        <f t="shared" si="11"/>
        <v>0</v>
      </c>
      <c r="Q101" s="52">
        <f t="shared" si="11"/>
        <v>0</v>
      </c>
      <c r="R101" s="52">
        <f t="shared" si="11"/>
        <v>0</v>
      </c>
      <c r="S101" s="52">
        <f t="shared" si="11"/>
        <v>0</v>
      </c>
      <c r="T101" s="52">
        <f t="shared" si="11"/>
        <v>0</v>
      </c>
    </row>
    <row r="102" spans="1:20" ht="33.75" customHeight="1">
      <c r="A102" s="62" t="s">
        <v>357</v>
      </c>
      <c r="B102" s="62" t="s">
        <v>315</v>
      </c>
      <c r="C102" s="62"/>
      <c r="D102" s="63" t="s">
        <v>358</v>
      </c>
      <c r="E102" s="52">
        <f aca="true" t="shared" si="12" ref="E102:T102">SUM(E103:E127)</f>
        <v>20102842.080000002</v>
      </c>
      <c r="F102" s="52">
        <f t="shared" si="12"/>
        <v>0</v>
      </c>
      <c r="G102" s="52">
        <f t="shared" si="12"/>
        <v>0</v>
      </c>
      <c r="H102" s="52">
        <f t="shared" si="12"/>
        <v>0</v>
      </c>
      <c r="I102" s="52">
        <f t="shared" si="12"/>
        <v>0</v>
      </c>
      <c r="J102" s="52">
        <f t="shared" si="12"/>
        <v>20102842.080000002</v>
      </c>
      <c r="K102" s="52">
        <f t="shared" si="12"/>
        <v>0</v>
      </c>
      <c r="L102" s="52">
        <f t="shared" si="12"/>
        <v>0</v>
      </c>
      <c r="M102" s="52">
        <f t="shared" si="12"/>
        <v>0</v>
      </c>
      <c r="N102" s="52">
        <f t="shared" si="12"/>
        <v>0</v>
      </c>
      <c r="O102" s="52">
        <f t="shared" si="12"/>
        <v>0</v>
      </c>
      <c r="P102" s="52">
        <f t="shared" si="12"/>
        <v>0</v>
      </c>
      <c r="Q102" s="52">
        <f t="shared" si="12"/>
        <v>0</v>
      </c>
      <c r="R102" s="52">
        <f t="shared" si="12"/>
        <v>0</v>
      </c>
      <c r="S102" s="52">
        <f t="shared" si="12"/>
        <v>0</v>
      </c>
      <c r="T102" s="52">
        <f t="shared" si="12"/>
        <v>0</v>
      </c>
    </row>
    <row r="103" spans="1:20" ht="33.75" customHeight="1">
      <c r="A103" s="62" t="s">
        <v>359</v>
      </c>
      <c r="B103" s="62" t="s">
        <v>320</v>
      </c>
      <c r="C103" s="62" t="s">
        <v>310</v>
      </c>
      <c r="D103" s="63" t="s">
        <v>360</v>
      </c>
      <c r="E103" s="52">
        <v>1385200.8</v>
      </c>
      <c r="F103" s="52">
        <v>0</v>
      </c>
      <c r="G103" s="52">
        <v>0</v>
      </c>
      <c r="H103" s="52">
        <v>0</v>
      </c>
      <c r="I103" s="52">
        <v>0</v>
      </c>
      <c r="J103" s="52">
        <v>1385200.8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</row>
    <row r="104" spans="1:20" ht="33.75" customHeight="1">
      <c r="A104" s="62" t="s">
        <v>359</v>
      </c>
      <c r="B104" s="62" t="s">
        <v>320</v>
      </c>
      <c r="C104" s="62" t="s">
        <v>310</v>
      </c>
      <c r="D104" s="63" t="s">
        <v>360</v>
      </c>
      <c r="E104" s="52">
        <v>995564.16</v>
      </c>
      <c r="F104" s="52">
        <v>0</v>
      </c>
      <c r="G104" s="52">
        <v>0</v>
      </c>
      <c r="H104" s="52">
        <v>0</v>
      </c>
      <c r="I104" s="52">
        <v>0</v>
      </c>
      <c r="J104" s="52">
        <v>995564.16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</row>
    <row r="105" spans="1:20" ht="33.75" customHeight="1">
      <c r="A105" s="62" t="s">
        <v>359</v>
      </c>
      <c r="B105" s="62" t="s">
        <v>320</v>
      </c>
      <c r="C105" s="62" t="s">
        <v>310</v>
      </c>
      <c r="D105" s="63" t="s">
        <v>360</v>
      </c>
      <c r="E105" s="52">
        <v>829398.24</v>
      </c>
      <c r="F105" s="52">
        <v>0</v>
      </c>
      <c r="G105" s="52">
        <v>0</v>
      </c>
      <c r="H105" s="52">
        <v>0</v>
      </c>
      <c r="I105" s="52">
        <v>0</v>
      </c>
      <c r="J105" s="52">
        <v>829398.24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</row>
    <row r="106" spans="1:20" ht="33.75" customHeight="1">
      <c r="A106" s="62" t="s">
        <v>359</v>
      </c>
      <c r="B106" s="62" t="s">
        <v>320</v>
      </c>
      <c r="C106" s="62" t="s">
        <v>310</v>
      </c>
      <c r="D106" s="63" t="s">
        <v>360</v>
      </c>
      <c r="E106" s="52">
        <v>1705855.68</v>
      </c>
      <c r="F106" s="52">
        <v>0</v>
      </c>
      <c r="G106" s="52">
        <v>0</v>
      </c>
      <c r="H106" s="52">
        <v>0</v>
      </c>
      <c r="I106" s="52">
        <v>0</v>
      </c>
      <c r="J106" s="52">
        <v>1705855.68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</row>
    <row r="107" spans="1:20" ht="33.75" customHeight="1">
      <c r="A107" s="62" t="s">
        <v>359</v>
      </c>
      <c r="B107" s="62" t="s">
        <v>320</v>
      </c>
      <c r="C107" s="62" t="s">
        <v>310</v>
      </c>
      <c r="D107" s="63" t="s">
        <v>360</v>
      </c>
      <c r="E107" s="52">
        <v>6611.04</v>
      </c>
      <c r="F107" s="52">
        <v>0</v>
      </c>
      <c r="G107" s="52">
        <v>0</v>
      </c>
      <c r="H107" s="52">
        <v>0</v>
      </c>
      <c r="I107" s="52">
        <v>0</v>
      </c>
      <c r="J107" s="52">
        <v>6611.04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</row>
    <row r="108" spans="1:20" ht="33.75" customHeight="1">
      <c r="A108" s="62" t="s">
        <v>359</v>
      </c>
      <c r="B108" s="62" t="s">
        <v>320</v>
      </c>
      <c r="C108" s="62" t="s">
        <v>310</v>
      </c>
      <c r="D108" s="63" t="s">
        <v>360</v>
      </c>
      <c r="E108" s="52">
        <v>564775.2</v>
      </c>
      <c r="F108" s="52">
        <v>0</v>
      </c>
      <c r="G108" s="52">
        <v>0</v>
      </c>
      <c r="H108" s="52">
        <v>0</v>
      </c>
      <c r="I108" s="52">
        <v>0</v>
      </c>
      <c r="J108" s="52">
        <v>564775.2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</row>
    <row r="109" spans="1:20" ht="33.75" customHeight="1">
      <c r="A109" s="62" t="s">
        <v>359</v>
      </c>
      <c r="B109" s="62" t="s">
        <v>320</v>
      </c>
      <c r="C109" s="62" t="s">
        <v>310</v>
      </c>
      <c r="D109" s="63" t="s">
        <v>360</v>
      </c>
      <c r="E109" s="52">
        <v>385250.4</v>
      </c>
      <c r="F109" s="52">
        <v>0</v>
      </c>
      <c r="G109" s="52">
        <v>0</v>
      </c>
      <c r="H109" s="52">
        <v>0</v>
      </c>
      <c r="I109" s="52">
        <v>0</v>
      </c>
      <c r="J109" s="52">
        <v>385250.4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</row>
    <row r="110" spans="1:20" ht="33.75" customHeight="1">
      <c r="A110" s="62" t="s">
        <v>359</v>
      </c>
      <c r="B110" s="62" t="s">
        <v>320</v>
      </c>
      <c r="C110" s="62" t="s">
        <v>310</v>
      </c>
      <c r="D110" s="63" t="s">
        <v>360</v>
      </c>
      <c r="E110" s="52">
        <v>465552</v>
      </c>
      <c r="F110" s="52">
        <v>0</v>
      </c>
      <c r="G110" s="52">
        <v>0</v>
      </c>
      <c r="H110" s="52">
        <v>0</v>
      </c>
      <c r="I110" s="52">
        <v>0</v>
      </c>
      <c r="J110" s="52">
        <v>465552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</row>
    <row r="111" spans="1:20" ht="33.75" customHeight="1">
      <c r="A111" s="62" t="s">
        <v>359</v>
      </c>
      <c r="B111" s="62" t="s">
        <v>320</v>
      </c>
      <c r="C111" s="62" t="s">
        <v>310</v>
      </c>
      <c r="D111" s="63" t="s">
        <v>360</v>
      </c>
      <c r="E111" s="52">
        <v>382792.32</v>
      </c>
      <c r="F111" s="52">
        <v>0</v>
      </c>
      <c r="G111" s="52">
        <v>0</v>
      </c>
      <c r="H111" s="52">
        <v>0</v>
      </c>
      <c r="I111" s="52">
        <v>0</v>
      </c>
      <c r="J111" s="52">
        <v>382792.32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</row>
    <row r="112" spans="1:20" ht="33.75" customHeight="1">
      <c r="A112" s="62" t="s">
        <v>359</v>
      </c>
      <c r="B112" s="62" t="s">
        <v>320</v>
      </c>
      <c r="C112" s="62" t="s">
        <v>310</v>
      </c>
      <c r="D112" s="63" t="s">
        <v>360</v>
      </c>
      <c r="E112" s="52">
        <v>243332.64</v>
      </c>
      <c r="F112" s="52">
        <v>0</v>
      </c>
      <c r="G112" s="52">
        <v>0</v>
      </c>
      <c r="H112" s="52">
        <v>0</v>
      </c>
      <c r="I112" s="52">
        <v>0</v>
      </c>
      <c r="J112" s="52">
        <v>243332.64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</row>
    <row r="113" spans="1:20" ht="33.75" customHeight="1">
      <c r="A113" s="62" t="s">
        <v>359</v>
      </c>
      <c r="B113" s="62" t="s">
        <v>320</v>
      </c>
      <c r="C113" s="62" t="s">
        <v>310</v>
      </c>
      <c r="D113" s="63" t="s">
        <v>360</v>
      </c>
      <c r="E113" s="52">
        <v>559579.68</v>
      </c>
      <c r="F113" s="52">
        <v>0</v>
      </c>
      <c r="G113" s="52">
        <v>0</v>
      </c>
      <c r="H113" s="52">
        <v>0</v>
      </c>
      <c r="I113" s="52">
        <v>0</v>
      </c>
      <c r="J113" s="52">
        <v>559579.68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</row>
    <row r="114" spans="1:20" ht="33.75" customHeight="1">
      <c r="A114" s="62" t="s">
        <v>359</v>
      </c>
      <c r="B114" s="62" t="s">
        <v>320</v>
      </c>
      <c r="C114" s="62" t="s">
        <v>310</v>
      </c>
      <c r="D114" s="63" t="s">
        <v>360</v>
      </c>
      <c r="E114" s="52">
        <v>277907.04</v>
      </c>
      <c r="F114" s="52">
        <v>0</v>
      </c>
      <c r="G114" s="52">
        <v>0</v>
      </c>
      <c r="H114" s="52">
        <v>0</v>
      </c>
      <c r="I114" s="52">
        <v>0</v>
      </c>
      <c r="J114" s="52">
        <v>277907.04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</row>
    <row r="115" spans="1:20" ht="33.75" customHeight="1">
      <c r="A115" s="62" t="s">
        <v>359</v>
      </c>
      <c r="B115" s="62" t="s">
        <v>320</v>
      </c>
      <c r="C115" s="62" t="s">
        <v>310</v>
      </c>
      <c r="D115" s="63" t="s">
        <v>360</v>
      </c>
      <c r="E115" s="52">
        <v>526934.88</v>
      </c>
      <c r="F115" s="52">
        <v>0</v>
      </c>
      <c r="G115" s="52">
        <v>0</v>
      </c>
      <c r="H115" s="52">
        <v>0</v>
      </c>
      <c r="I115" s="52">
        <v>0</v>
      </c>
      <c r="J115" s="52">
        <v>526934.88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</row>
    <row r="116" spans="1:20" ht="33.75" customHeight="1">
      <c r="A116" s="62" t="s">
        <v>359</v>
      </c>
      <c r="B116" s="62" t="s">
        <v>320</v>
      </c>
      <c r="C116" s="62" t="s">
        <v>310</v>
      </c>
      <c r="D116" s="63" t="s">
        <v>360</v>
      </c>
      <c r="E116" s="52">
        <v>1632234.24</v>
      </c>
      <c r="F116" s="52">
        <v>0</v>
      </c>
      <c r="G116" s="52">
        <v>0</v>
      </c>
      <c r="H116" s="52">
        <v>0</v>
      </c>
      <c r="I116" s="52">
        <v>0</v>
      </c>
      <c r="J116" s="52">
        <v>1632234.24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</row>
    <row r="117" spans="1:20" ht="33.75" customHeight="1">
      <c r="A117" s="62" t="s">
        <v>359</v>
      </c>
      <c r="B117" s="62" t="s">
        <v>320</v>
      </c>
      <c r="C117" s="62" t="s">
        <v>310</v>
      </c>
      <c r="D117" s="63" t="s">
        <v>360</v>
      </c>
      <c r="E117" s="52">
        <v>914726.88</v>
      </c>
      <c r="F117" s="52">
        <v>0</v>
      </c>
      <c r="G117" s="52">
        <v>0</v>
      </c>
      <c r="H117" s="52">
        <v>0</v>
      </c>
      <c r="I117" s="52">
        <v>0</v>
      </c>
      <c r="J117" s="52">
        <v>914726.88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</row>
    <row r="118" spans="1:20" ht="33.75" customHeight="1">
      <c r="A118" s="62" t="s">
        <v>359</v>
      </c>
      <c r="B118" s="62" t="s">
        <v>320</v>
      </c>
      <c r="C118" s="62" t="s">
        <v>310</v>
      </c>
      <c r="D118" s="63" t="s">
        <v>360</v>
      </c>
      <c r="E118" s="52">
        <v>597428.64</v>
      </c>
      <c r="F118" s="52">
        <v>0</v>
      </c>
      <c r="G118" s="52">
        <v>0</v>
      </c>
      <c r="H118" s="52">
        <v>0</v>
      </c>
      <c r="I118" s="52">
        <v>0</v>
      </c>
      <c r="J118" s="52">
        <v>597428.64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</row>
    <row r="119" spans="1:20" ht="33.75" customHeight="1">
      <c r="A119" s="62" t="s">
        <v>359</v>
      </c>
      <c r="B119" s="62" t="s">
        <v>320</v>
      </c>
      <c r="C119" s="62" t="s">
        <v>310</v>
      </c>
      <c r="D119" s="63" t="s">
        <v>360</v>
      </c>
      <c r="E119" s="52">
        <v>227384.64</v>
      </c>
      <c r="F119" s="52">
        <v>0</v>
      </c>
      <c r="G119" s="52">
        <v>0</v>
      </c>
      <c r="H119" s="52">
        <v>0</v>
      </c>
      <c r="I119" s="52">
        <v>0</v>
      </c>
      <c r="J119" s="52">
        <v>227384.64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</row>
    <row r="120" spans="1:20" ht="33.75" customHeight="1">
      <c r="A120" s="62" t="s">
        <v>359</v>
      </c>
      <c r="B120" s="62" t="s">
        <v>320</v>
      </c>
      <c r="C120" s="62" t="s">
        <v>310</v>
      </c>
      <c r="D120" s="63" t="s">
        <v>360</v>
      </c>
      <c r="E120" s="52">
        <v>434911.68</v>
      </c>
      <c r="F120" s="52">
        <v>0</v>
      </c>
      <c r="G120" s="52">
        <v>0</v>
      </c>
      <c r="H120" s="52">
        <v>0</v>
      </c>
      <c r="I120" s="52">
        <v>0</v>
      </c>
      <c r="J120" s="52">
        <v>434911.68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</row>
    <row r="121" spans="1:20" ht="33.75" customHeight="1">
      <c r="A121" s="62" t="s">
        <v>359</v>
      </c>
      <c r="B121" s="62" t="s">
        <v>320</v>
      </c>
      <c r="C121" s="62" t="s">
        <v>310</v>
      </c>
      <c r="D121" s="63" t="s">
        <v>360</v>
      </c>
      <c r="E121" s="52">
        <v>664099.2</v>
      </c>
      <c r="F121" s="52">
        <v>0</v>
      </c>
      <c r="G121" s="52">
        <v>0</v>
      </c>
      <c r="H121" s="52">
        <v>0</v>
      </c>
      <c r="I121" s="52">
        <v>0</v>
      </c>
      <c r="J121" s="52">
        <v>664099.2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</row>
    <row r="122" spans="1:20" ht="33.75" customHeight="1">
      <c r="A122" s="62" t="s">
        <v>359</v>
      </c>
      <c r="B122" s="62" t="s">
        <v>320</v>
      </c>
      <c r="C122" s="62" t="s">
        <v>310</v>
      </c>
      <c r="D122" s="63" t="s">
        <v>360</v>
      </c>
      <c r="E122" s="52">
        <v>342348.48</v>
      </c>
      <c r="F122" s="52">
        <v>0</v>
      </c>
      <c r="G122" s="52">
        <v>0</v>
      </c>
      <c r="H122" s="52">
        <v>0</v>
      </c>
      <c r="I122" s="52">
        <v>0</v>
      </c>
      <c r="J122" s="52">
        <v>342348.48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</row>
    <row r="123" spans="1:20" ht="33.75" customHeight="1">
      <c r="A123" s="62" t="s">
        <v>359</v>
      </c>
      <c r="B123" s="62" t="s">
        <v>320</v>
      </c>
      <c r="C123" s="62" t="s">
        <v>310</v>
      </c>
      <c r="D123" s="63" t="s">
        <v>360</v>
      </c>
      <c r="E123" s="52">
        <v>2728393.92</v>
      </c>
      <c r="F123" s="52">
        <v>0</v>
      </c>
      <c r="G123" s="52">
        <v>0</v>
      </c>
      <c r="H123" s="52">
        <v>0</v>
      </c>
      <c r="I123" s="52">
        <v>0</v>
      </c>
      <c r="J123" s="52">
        <v>2728393.92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</row>
    <row r="124" spans="1:20" ht="33.75" customHeight="1">
      <c r="A124" s="62" t="s">
        <v>359</v>
      </c>
      <c r="B124" s="62" t="s">
        <v>320</v>
      </c>
      <c r="C124" s="62" t="s">
        <v>310</v>
      </c>
      <c r="D124" s="63" t="s">
        <v>360</v>
      </c>
      <c r="E124" s="52">
        <v>2510002.08</v>
      </c>
      <c r="F124" s="52">
        <v>0</v>
      </c>
      <c r="G124" s="52">
        <v>0</v>
      </c>
      <c r="H124" s="52">
        <v>0</v>
      </c>
      <c r="I124" s="52">
        <v>0</v>
      </c>
      <c r="J124" s="52">
        <v>2510002.08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</row>
    <row r="125" spans="1:20" ht="33.75" customHeight="1">
      <c r="A125" s="62" t="s">
        <v>359</v>
      </c>
      <c r="B125" s="62" t="s">
        <v>320</v>
      </c>
      <c r="C125" s="62" t="s">
        <v>310</v>
      </c>
      <c r="D125" s="63" t="s">
        <v>360</v>
      </c>
      <c r="E125" s="52">
        <v>780546.24</v>
      </c>
      <c r="F125" s="52">
        <v>0</v>
      </c>
      <c r="G125" s="52">
        <v>0</v>
      </c>
      <c r="H125" s="52">
        <v>0</v>
      </c>
      <c r="I125" s="52">
        <v>0</v>
      </c>
      <c r="J125" s="52">
        <v>780546.24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</row>
    <row r="126" spans="1:20" ht="33.75" customHeight="1">
      <c r="A126" s="62" t="s">
        <v>359</v>
      </c>
      <c r="B126" s="62" t="s">
        <v>320</v>
      </c>
      <c r="C126" s="62" t="s">
        <v>310</v>
      </c>
      <c r="D126" s="63" t="s">
        <v>360</v>
      </c>
      <c r="E126" s="52">
        <v>413827.2</v>
      </c>
      <c r="F126" s="52">
        <v>0</v>
      </c>
      <c r="G126" s="52">
        <v>0</v>
      </c>
      <c r="H126" s="52">
        <v>0</v>
      </c>
      <c r="I126" s="52">
        <v>0</v>
      </c>
      <c r="J126" s="52">
        <v>413827.2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</row>
    <row r="127" spans="1:20" ht="33.75" customHeight="1">
      <c r="A127" s="62" t="s">
        <v>359</v>
      </c>
      <c r="B127" s="62" t="s">
        <v>320</v>
      </c>
      <c r="C127" s="62" t="s">
        <v>310</v>
      </c>
      <c r="D127" s="63" t="s">
        <v>360</v>
      </c>
      <c r="E127" s="52">
        <v>528184.8</v>
      </c>
      <c r="F127" s="52">
        <v>0</v>
      </c>
      <c r="G127" s="52">
        <v>0</v>
      </c>
      <c r="H127" s="52">
        <v>0</v>
      </c>
      <c r="I127" s="52">
        <v>0</v>
      </c>
      <c r="J127" s="52">
        <v>528184.8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</row>
  </sheetData>
  <sheetProtection formatCells="0" formatColumns="0" formatRows="0"/>
  <mergeCells count="23">
    <mergeCell ref="L4:L6"/>
    <mergeCell ref="M4:M6"/>
    <mergeCell ref="T4:T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0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875" style="13" customWidth="1"/>
    <col min="4" max="4" width="13.625" style="13" customWidth="1"/>
    <col min="5" max="5" width="16.25390625" style="13" customWidth="1"/>
    <col min="6" max="16384" width="9.00390625" style="13" customWidth="1"/>
  </cols>
  <sheetData>
    <row r="1" ht="13.5" customHeight="1"/>
    <row r="2" spans="1:21" ht="33.75" customHeight="1">
      <c r="A2" s="120" t="s">
        <v>99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21.75" customHeight="1">
      <c r="A3" s="121" t="s">
        <v>450</v>
      </c>
      <c r="B3" s="121"/>
      <c r="C3" s="121"/>
      <c r="D3" s="121"/>
      <c r="E3" s="121"/>
      <c r="U3" s="13" t="s">
        <v>1</v>
      </c>
    </row>
    <row r="4" spans="1:22" ht="18" customHeight="1">
      <c r="A4" s="129" t="s">
        <v>67</v>
      </c>
      <c r="B4" s="130"/>
      <c r="C4" s="131"/>
      <c r="D4" s="132" t="s">
        <v>71</v>
      </c>
      <c r="E4" s="132" t="s">
        <v>59</v>
      </c>
      <c r="F4" s="129" t="s">
        <v>100</v>
      </c>
      <c r="G4" s="130"/>
      <c r="H4" s="130"/>
      <c r="I4" s="130"/>
      <c r="J4" s="131"/>
      <c r="K4" s="129" t="s">
        <v>101</v>
      </c>
      <c r="L4" s="130"/>
      <c r="M4" s="130"/>
      <c r="N4" s="130"/>
      <c r="O4" s="130"/>
      <c r="P4" s="130"/>
      <c r="Q4" s="130"/>
      <c r="R4" s="131"/>
      <c r="S4" s="129" t="s">
        <v>102</v>
      </c>
      <c r="T4" s="131"/>
      <c r="U4" s="132" t="s">
        <v>103</v>
      </c>
      <c r="V4" s="110" t="s">
        <v>104</v>
      </c>
    </row>
    <row r="5" spans="1:22" ht="28.5" customHeight="1">
      <c r="A5" s="20" t="s">
        <v>68</v>
      </c>
      <c r="B5" s="20" t="s">
        <v>69</v>
      </c>
      <c r="C5" s="20" t="s">
        <v>70</v>
      </c>
      <c r="D5" s="133"/>
      <c r="E5" s="133"/>
      <c r="F5" s="20" t="s">
        <v>74</v>
      </c>
      <c r="G5" s="20" t="s">
        <v>105</v>
      </c>
      <c r="H5" s="20" t="s">
        <v>106</v>
      </c>
      <c r="I5" s="20" t="s">
        <v>107</v>
      </c>
      <c r="J5" s="20" t="s">
        <v>108</v>
      </c>
      <c r="K5" s="20" t="s">
        <v>74</v>
      </c>
      <c r="L5" s="20" t="s">
        <v>109</v>
      </c>
      <c r="M5" s="20" t="s">
        <v>110</v>
      </c>
      <c r="N5" s="20" t="s">
        <v>111</v>
      </c>
      <c r="O5" s="20" t="s">
        <v>112</v>
      </c>
      <c r="P5" s="20" t="s">
        <v>113</v>
      </c>
      <c r="Q5" s="20" t="s">
        <v>114</v>
      </c>
      <c r="R5" s="20" t="s">
        <v>115</v>
      </c>
      <c r="S5" s="20" t="s">
        <v>74</v>
      </c>
      <c r="T5" s="20" t="s">
        <v>116</v>
      </c>
      <c r="U5" s="133"/>
      <c r="V5" s="111"/>
    </row>
    <row r="6" spans="1:22" ht="27" customHeight="1">
      <c r="A6" s="49"/>
      <c r="B6" s="49"/>
      <c r="C6" s="49"/>
      <c r="D6" s="50" t="s">
        <v>74</v>
      </c>
      <c r="E6" s="52">
        <f aca="true" t="shared" si="0" ref="E6:V6">E7+E53+E81</f>
        <v>404400178.41999996</v>
      </c>
      <c r="F6" s="52">
        <f t="shared" si="0"/>
        <v>293025428</v>
      </c>
      <c r="G6" s="52">
        <f t="shared" si="0"/>
        <v>179499960</v>
      </c>
      <c r="H6" s="52">
        <f t="shared" si="0"/>
        <v>14292540</v>
      </c>
      <c r="I6" s="52">
        <f t="shared" si="0"/>
        <v>106328</v>
      </c>
      <c r="J6" s="52">
        <f t="shared" si="0"/>
        <v>99126600</v>
      </c>
      <c r="K6" s="52">
        <f t="shared" si="0"/>
        <v>100604752.81999998</v>
      </c>
      <c r="L6" s="52">
        <f t="shared" si="0"/>
        <v>19554860.359999992</v>
      </c>
      <c r="M6" s="52">
        <f t="shared" si="0"/>
        <v>0</v>
      </c>
      <c r="N6" s="52">
        <f t="shared" si="0"/>
        <v>2796616.7800000003</v>
      </c>
      <c r="O6" s="52">
        <f t="shared" si="0"/>
        <v>44696823.68000001</v>
      </c>
      <c r="P6" s="52">
        <f t="shared" si="0"/>
        <v>33834.24</v>
      </c>
      <c r="Q6" s="52">
        <f t="shared" si="0"/>
        <v>33522617.76</v>
      </c>
      <c r="R6" s="52">
        <f t="shared" si="0"/>
        <v>0</v>
      </c>
      <c r="S6" s="52">
        <f t="shared" si="0"/>
        <v>0</v>
      </c>
      <c r="T6" s="52">
        <f t="shared" si="0"/>
        <v>0</v>
      </c>
      <c r="U6" s="52">
        <f t="shared" si="0"/>
        <v>0</v>
      </c>
      <c r="V6" s="64">
        <f t="shared" si="0"/>
        <v>10769997.6</v>
      </c>
    </row>
    <row r="7" spans="1:22" ht="27" customHeight="1">
      <c r="A7" s="49" t="s">
        <v>307</v>
      </c>
      <c r="B7" s="49"/>
      <c r="C7" s="49"/>
      <c r="D7" s="50" t="s">
        <v>308</v>
      </c>
      <c r="E7" s="52">
        <f aca="true" t="shared" si="1" ref="E7:V7">E8+E49+E51</f>
        <v>357489576.34</v>
      </c>
      <c r="F7" s="52">
        <f t="shared" si="1"/>
        <v>293025428</v>
      </c>
      <c r="G7" s="52">
        <f t="shared" si="1"/>
        <v>179499960</v>
      </c>
      <c r="H7" s="52">
        <f t="shared" si="1"/>
        <v>14292540</v>
      </c>
      <c r="I7" s="52">
        <f t="shared" si="1"/>
        <v>106328</v>
      </c>
      <c r="J7" s="52">
        <f t="shared" si="1"/>
        <v>99126600</v>
      </c>
      <c r="K7" s="52">
        <f t="shared" si="1"/>
        <v>53694150.73999998</v>
      </c>
      <c r="L7" s="52">
        <f t="shared" si="1"/>
        <v>19554860.359999992</v>
      </c>
      <c r="M7" s="52">
        <f t="shared" si="1"/>
        <v>0</v>
      </c>
      <c r="N7" s="52">
        <f t="shared" si="1"/>
        <v>2796616.7800000003</v>
      </c>
      <c r="O7" s="52">
        <f t="shared" si="1"/>
        <v>17893034.240000006</v>
      </c>
      <c r="P7" s="52">
        <f t="shared" si="1"/>
        <v>29863.68</v>
      </c>
      <c r="Q7" s="52">
        <f t="shared" si="1"/>
        <v>13419775.68</v>
      </c>
      <c r="R7" s="52">
        <f t="shared" si="1"/>
        <v>0</v>
      </c>
      <c r="S7" s="52">
        <f t="shared" si="1"/>
        <v>0</v>
      </c>
      <c r="T7" s="52">
        <f t="shared" si="1"/>
        <v>0</v>
      </c>
      <c r="U7" s="52">
        <f t="shared" si="1"/>
        <v>0</v>
      </c>
      <c r="V7" s="64">
        <f t="shared" si="1"/>
        <v>10769997.6</v>
      </c>
    </row>
    <row r="8" spans="1:22" ht="27" customHeight="1">
      <c r="A8" s="49" t="s">
        <v>309</v>
      </c>
      <c r="B8" s="49" t="s">
        <v>315</v>
      </c>
      <c r="C8" s="49"/>
      <c r="D8" s="50" t="s">
        <v>319</v>
      </c>
      <c r="E8" s="52">
        <f aca="true" t="shared" si="2" ref="E8:V8">SUM(E9:E48)</f>
        <v>340167932.38</v>
      </c>
      <c r="F8" s="52">
        <f t="shared" si="2"/>
        <v>280650308</v>
      </c>
      <c r="G8" s="52">
        <f t="shared" si="2"/>
        <v>171189960</v>
      </c>
      <c r="H8" s="52">
        <f t="shared" si="2"/>
        <v>14292540</v>
      </c>
      <c r="I8" s="52">
        <f t="shared" si="2"/>
        <v>106328</v>
      </c>
      <c r="J8" s="52">
        <f t="shared" si="2"/>
        <v>95061480</v>
      </c>
      <c r="K8" s="52">
        <f t="shared" si="2"/>
        <v>49246226.77999998</v>
      </c>
      <c r="L8" s="52">
        <f t="shared" si="2"/>
        <v>18688601.959999993</v>
      </c>
      <c r="M8" s="52">
        <f t="shared" si="2"/>
        <v>0</v>
      </c>
      <c r="N8" s="52">
        <f t="shared" si="2"/>
        <v>2679984.8200000003</v>
      </c>
      <c r="O8" s="52">
        <f t="shared" si="2"/>
        <v>15913015.040000003</v>
      </c>
      <c r="P8" s="52">
        <f t="shared" si="2"/>
        <v>29863.68</v>
      </c>
      <c r="Q8" s="52">
        <f t="shared" si="2"/>
        <v>11934761.28</v>
      </c>
      <c r="R8" s="52">
        <f t="shared" si="2"/>
        <v>0</v>
      </c>
      <c r="S8" s="52">
        <f t="shared" si="2"/>
        <v>0</v>
      </c>
      <c r="T8" s="52">
        <f t="shared" si="2"/>
        <v>0</v>
      </c>
      <c r="U8" s="52">
        <f t="shared" si="2"/>
        <v>0</v>
      </c>
      <c r="V8" s="64">
        <f t="shared" si="2"/>
        <v>10271397.6</v>
      </c>
    </row>
    <row r="9" spans="1:22" ht="27" customHeight="1">
      <c r="A9" s="49" t="s">
        <v>312</v>
      </c>
      <c r="B9" s="49" t="s">
        <v>320</v>
      </c>
      <c r="C9" s="49" t="s">
        <v>310</v>
      </c>
      <c r="D9" s="50" t="s">
        <v>321</v>
      </c>
      <c r="E9" s="52">
        <v>1877546.88</v>
      </c>
      <c r="F9" s="52">
        <v>1341936</v>
      </c>
      <c r="G9" s="52">
        <v>880392</v>
      </c>
      <c r="H9" s="52">
        <v>0</v>
      </c>
      <c r="I9" s="52">
        <v>0</v>
      </c>
      <c r="J9" s="52">
        <v>461544</v>
      </c>
      <c r="K9" s="52">
        <v>482787.36</v>
      </c>
      <c r="L9" s="52">
        <v>93935.52</v>
      </c>
      <c r="M9" s="52">
        <v>0</v>
      </c>
      <c r="N9" s="52">
        <v>13109.76</v>
      </c>
      <c r="O9" s="52">
        <v>214709.76</v>
      </c>
      <c r="P9" s="52">
        <v>0</v>
      </c>
      <c r="Q9" s="52">
        <v>161032.32</v>
      </c>
      <c r="R9" s="52">
        <v>0</v>
      </c>
      <c r="S9" s="52">
        <v>0</v>
      </c>
      <c r="T9" s="52">
        <v>0</v>
      </c>
      <c r="U9" s="52">
        <v>0</v>
      </c>
      <c r="V9" s="64">
        <v>52823.52</v>
      </c>
    </row>
    <row r="10" spans="1:22" ht="27" customHeight="1">
      <c r="A10" s="49" t="s">
        <v>312</v>
      </c>
      <c r="B10" s="49" t="s">
        <v>320</v>
      </c>
      <c r="C10" s="49" t="s">
        <v>315</v>
      </c>
      <c r="D10" s="50" t="s">
        <v>322</v>
      </c>
      <c r="E10" s="52">
        <v>7272672.54</v>
      </c>
      <c r="F10" s="52">
        <v>6504552</v>
      </c>
      <c r="G10" s="52">
        <v>4120200</v>
      </c>
      <c r="H10" s="52">
        <v>0</v>
      </c>
      <c r="I10" s="52">
        <v>0</v>
      </c>
      <c r="J10" s="52">
        <v>2384352</v>
      </c>
      <c r="K10" s="52">
        <v>520908.54</v>
      </c>
      <c r="L10" s="52">
        <v>455318.64</v>
      </c>
      <c r="M10" s="52">
        <v>0</v>
      </c>
      <c r="N10" s="52">
        <v>65589.9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64">
        <v>247212</v>
      </c>
    </row>
    <row r="11" spans="1:22" ht="27" customHeight="1">
      <c r="A11" s="49" t="s">
        <v>312</v>
      </c>
      <c r="B11" s="49" t="s">
        <v>320</v>
      </c>
      <c r="C11" s="49" t="s">
        <v>315</v>
      </c>
      <c r="D11" s="50" t="s">
        <v>322</v>
      </c>
      <c r="E11" s="52">
        <v>12356550.72</v>
      </c>
      <c r="F11" s="52">
        <v>8833968</v>
      </c>
      <c r="G11" s="52">
        <v>5730948</v>
      </c>
      <c r="H11" s="52">
        <v>0</v>
      </c>
      <c r="I11" s="52">
        <v>0</v>
      </c>
      <c r="J11" s="52">
        <v>3103020</v>
      </c>
      <c r="K11" s="52">
        <v>3178725.84</v>
      </c>
      <c r="L11" s="52">
        <v>618377.76</v>
      </c>
      <c r="M11" s="52">
        <v>0</v>
      </c>
      <c r="N11" s="52">
        <v>86837.04</v>
      </c>
      <c r="O11" s="52">
        <v>1413434.88</v>
      </c>
      <c r="P11" s="52">
        <v>0</v>
      </c>
      <c r="Q11" s="52">
        <v>1060076.16</v>
      </c>
      <c r="R11" s="52">
        <v>0</v>
      </c>
      <c r="S11" s="52">
        <v>0</v>
      </c>
      <c r="T11" s="52">
        <v>0</v>
      </c>
      <c r="U11" s="52">
        <v>0</v>
      </c>
      <c r="V11" s="64">
        <v>343856.88</v>
      </c>
    </row>
    <row r="12" spans="1:22" ht="27" customHeight="1">
      <c r="A12" s="49" t="s">
        <v>312</v>
      </c>
      <c r="B12" s="49" t="s">
        <v>320</v>
      </c>
      <c r="C12" s="49" t="s">
        <v>315</v>
      </c>
      <c r="D12" s="50" t="s">
        <v>322</v>
      </c>
      <c r="E12" s="52">
        <v>6685722.84</v>
      </c>
      <c r="F12" s="52">
        <v>4928868</v>
      </c>
      <c r="G12" s="52">
        <v>2737236</v>
      </c>
      <c r="H12" s="52">
        <v>510720</v>
      </c>
      <c r="I12" s="52">
        <v>0</v>
      </c>
      <c r="J12" s="52">
        <v>1680912</v>
      </c>
      <c r="K12" s="52">
        <v>1592620.68</v>
      </c>
      <c r="L12" s="52">
        <v>309270.36</v>
      </c>
      <c r="M12" s="52">
        <v>0</v>
      </c>
      <c r="N12" s="52">
        <v>46268.88</v>
      </c>
      <c r="O12" s="52">
        <v>706903.68</v>
      </c>
      <c r="P12" s="52">
        <v>0</v>
      </c>
      <c r="Q12" s="52">
        <v>530177.76</v>
      </c>
      <c r="R12" s="52">
        <v>0</v>
      </c>
      <c r="S12" s="52">
        <v>0</v>
      </c>
      <c r="T12" s="52">
        <v>0</v>
      </c>
      <c r="U12" s="52">
        <v>0</v>
      </c>
      <c r="V12" s="64">
        <v>164234.16</v>
      </c>
    </row>
    <row r="13" spans="1:22" ht="27" customHeight="1">
      <c r="A13" s="49" t="s">
        <v>312</v>
      </c>
      <c r="B13" s="49" t="s">
        <v>320</v>
      </c>
      <c r="C13" s="49" t="s">
        <v>315</v>
      </c>
      <c r="D13" s="50" t="s">
        <v>322</v>
      </c>
      <c r="E13" s="52">
        <v>8364007.14</v>
      </c>
      <c r="F13" s="52">
        <v>7546932</v>
      </c>
      <c r="G13" s="52">
        <v>4367976</v>
      </c>
      <c r="H13" s="52">
        <v>635280</v>
      </c>
      <c r="I13" s="52">
        <v>0</v>
      </c>
      <c r="J13" s="52">
        <v>2543676</v>
      </c>
      <c r="K13" s="52">
        <v>554996.58</v>
      </c>
      <c r="L13" s="52">
        <v>483815.64</v>
      </c>
      <c r="M13" s="52">
        <v>0</v>
      </c>
      <c r="N13" s="52">
        <v>71180.94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64">
        <v>262078.56</v>
      </c>
    </row>
    <row r="14" spans="1:22" ht="27" customHeight="1">
      <c r="A14" s="49" t="s">
        <v>312</v>
      </c>
      <c r="B14" s="49" t="s">
        <v>320</v>
      </c>
      <c r="C14" s="49" t="s">
        <v>315</v>
      </c>
      <c r="D14" s="50" t="s">
        <v>322</v>
      </c>
      <c r="E14" s="52">
        <v>3851203.38</v>
      </c>
      <c r="F14" s="52">
        <v>3448560</v>
      </c>
      <c r="G14" s="52">
        <v>2074092</v>
      </c>
      <c r="H14" s="52">
        <v>0</v>
      </c>
      <c r="I14" s="52">
        <v>0</v>
      </c>
      <c r="J14" s="52">
        <v>1374468</v>
      </c>
      <c r="K14" s="52">
        <v>278197.86</v>
      </c>
      <c r="L14" s="52">
        <v>241399.2</v>
      </c>
      <c r="M14" s="52">
        <v>0</v>
      </c>
      <c r="N14" s="52">
        <v>36798.66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64">
        <v>124445.52</v>
      </c>
    </row>
    <row r="15" spans="1:22" ht="27" customHeight="1">
      <c r="A15" s="49" t="s">
        <v>312</v>
      </c>
      <c r="B15" s="49" t="s">
        <v>320</v>
      </c>
      <c r="C15" s="49" t="s">
        <v>315</v>
      </c>
      <c r="D15" s="50" t="s">
        <v>322</v>
      </c>
      <c r="E15" s="52">
        <v>9325792.68</v>
      </c>
      <c r="F15" s="52">
        <v>6671748</v>
      </c>
      <c r="G15" s="52">
        <v>4178820</v>
      </c>
      <c r="H15" s="52">
        <v>0</v>
      </c>
      <c r="I15" s="52">
        <v>0</v>
      </c>
      <c r="J15" s="52">
        <v>2492928</v>
      </c>
      <c r="K15" s="52">
        <v>2403315.48</v>
      </c>
      <c r="L15" s="52">
        <v>467022.36</v>
      </c>
      <c r="M15" s="52">
        <v>0</v>
      </c>
      <c r="N15" s="52">
        <v>68203.68</v>
      </c>
      <c r="O15" s="52">
        <v>1067479.68</v>
      </c>
      <c r="P15" s="52">
        <v>0</v>
      </c>
      <c r="Q15" s="52">
        <v>800609.76</v>
      </c>
      <c r="R15" s="52">
        <v>0</v>
      </c>
      <c r="S15" s="52">
        <v>0</v>
      </c>
      <c r="T15" s="52">
        <v>0</v>
      </c>
      <c r="U15" s="52">
        <v>0</v>
      </c>
      <c r="V15" s="64">
        <v>250729.2</v>
      </c>
    </row>
    <row r="16" spans="1:22" ht="27" customHeight="1">
      <c r="A16" s="49" t="s">
        <v>312</v>
      </c>
      <c r="B16" s="49" t="s">
        <v>320</v>
      </c>
      <c r="C16" s="49" t="s">
        <v>315</v>
      </c>
      <c r="D16" s="50" t="s">
        <v>322</v>
      </c>
      <c r="E16" s="52">
        <v>12126063.3</v>
      </c>
      <c r="F16" s="52">
        <v>8670132</v>
      </c>
      <c r="G16" s="52">
        <v>5497728</v>
      </c>
      <c r="H16" s="52">
        <v>0</v>
      </c>
      <c r="I16" s="52">
        <v>0</v>
      </c>
      <c r="J16" s="52">
        <v>3172404</v>
      </c>
      <c r="K16" s="52">
        <v>3126067.62</v>
      </c>
      <c r="L16" s="52">
        <v>606909.24</v>
      </c>
      <c r="M16" s="52">
        <v>0</v>
      </c>
      <c r="N16" s="52">
        <v>87795.66</v>
      </c>
      <c r="O16" s="52">
        <v>1387221.12</v>
      </c>
      <c r="P16" s="52">
        <v>3725.76</v>
      </c>
      <c r="Q16" s="52">
        <v>1040415.84</v>
      </c>
      <c r="R16" s="52">
        <v>0</v>
      </c>
      <c r="S16" s="52">
        <v>0</v>
      </c>
      <c r="T16" s="52">
        <v>0</v>
      </c>
      <c r="U16" s="52">
        <v>0</v>
      </c>
      <c r="V16" s="64">
        <v>329863.68</v>
      </c>
    </row>
    <row r="17" spans="1:22" ht="27" customHeight="1">
      <c r="A17" s="49" t="s">
        <v>312</v>
      </c>
      <c r="B17" s="49" t="s">
        <v>320</v>
      </c>
      <c r="C17" s="49" t="s">
        <v>315</v>
      </c>
      <c r="D17" s="50" t="s">
        <v>322</v>
      </c>
      <c r="E17" s="52">
        <v>12911095.68</v>
      </c>
      <c r="F17" s="52">
        <v>11543340</v>
      </c>
      <c r="G17" s="52">
        <v>7418592</v>
      </c>
      <c r="H17" s="52">
        <v>0</v>
      </c>
      <c r="I17" s="52">
        <v>0</v>
      </c>
      <c r="J17" s="52">
        <v>4124748</v>
      </c>
      <c r="K17" s="52">
        <v>922640.16</v>
      </c>
      <c r="L17" s="52">
        <v>808033.8</v>
      </c>
      <c r="M17" s="52">
        <v>0</v>
      </c>
      <c r="N17" s="52">
        <v>114606.36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64">
        <v>445115.52</v>
      </c>
    </row>
    <row r="18" spans="1:22" ht="27" customHeight="1">
      <c r="A18" s="49" t="s">
        <v>312</v>
      </c>
      <c r="B18" s="49" t="s">
        <v>320</v>
      </c>
      <c r="C18" s="49" t="s">
        <v>315</v>
      </c>
      <c r="D18" s="50" t="s">
        <v>322</v>
      </c>
      <c r="E18" s="52">
        <v>9278355.54</v>
      </c>
      <c r="F18" s="52">
        <v>8296368</v>
      </c>
      <c r="G18" s="52">
        <v>5302656</v>
      </c>
      <c r="H18" s="52">
        <v>0</v>
      </c>
      <c r="I18" s="52">
        <v>0</v>
      </c>
      <c r="J18" s="52">
        <v>2993712</v>
      </c>
      <c r="K18" s="52">
        <v>663828.18</v>
      </c>
      <c r="L18" s="52">
        <v>580745.76</v>
      </c>
      <c r="M18" s="52">
        <v>0</v>
      </c>
      <c r="N18" s="52">
        <v>83082.42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64">
        <v>318159.36</v>
      </c>
    </row>
    <row r="19" spans="1:22" ht="27" customHeight="1">
      <c r="A19" s="49" t="s">
        <v>312</v>
      </c>
      <c r="B19" s="49" t="s">
        <v>320</v>
      </c>
      <c r="C19" s="49" t="s">
        <v>315</v>
      </c>
      <c r="D19" s="50" t="s">
        <v>322</v>
      </c>
      <c r="E19" s="52">
        <v>3218079.6</v>
      </c>
      <c r="F19" s="52">
        <v>2301024</v>
      </c>
      <c r="G19" s="52">
        <v>1480236</v>
      </c>
      <c r="H19" s="52">
        <v>0</v>
      </c>
      <c r="I19" s="52">
        <v>0</v>
      </c>
      <c r="J19" s="52">
        <v>820788</v>
      </c>
      <c r="K19" s="52">
        <v>828241.44</v>
      </c>
      <c r="L19" s="52">
        <v>161071.68</v>
      </c>
      <c r="M19" s="52">
        <v>0</v>
      </c>
      <c r="N19" s="52">
        <v>22883.04</v>
      </c>
      <c r="O19" s="52">
        <v>368163.84</v>
      </c>
      <c r="P19" s="52">
        <v>0</v>
      </c>
      <c r="Q19" s="52">
        <v>276122.88</v>
      </c>
      <c r="R19" s="52">
        <v>0</v>
      </c>
      <c r="S19" s="52">
        <v>0</v>
      </c>
      <c r="T19" s="52">
        <v>0</v>
      </c>
      <c r="U19" s="52">
        <v>0</v>
      </c>
      <c r="V19" s="64">
        <v>88814.16</v>
      </c>
    </row>
    <row r="20" spans="1:22" ht="27" customHeight="1">
      <c r="A20" s="49" t="s">
        <v>312</v>
      </c>
      <c r="B20" s="49" t="s">
        <v>320</v>
      </c>
      <c r="C20" s="49" t="s">
        <v>315</v>
      </c>
      <c r="D20" s="50" t="s">
        <v>322</v>
      </c>
      <c r="E20" s="52">
        <v>5863691.7</v>
      </c>
      <c r="F20" s="52">
        <v>4197024</v>
      </c>
      <c r="G20" s="52">
        <v>2560212</v>
      </c>
      <c r="H20" s="52">
        <v>0</v>
      </c>
      <c r="I20" s="52">
        <v>0</v>
      </c>
      <c r="J20" s="52">
        <v>1636812</v>
      </c>
      <c r="K20" s="52">
        <v>1513054.98</v>
      </c>
      <c r="L20" s="52">
        <v>293791.68</v>
      </c>
      <c r="M20" s="52">
        <v>0</v>
      </c>
      <c r="N20" s="52">
        <v>44096.58</v>
      </c>
      <c r="O20" s="52">
        <v>671523.84</v>
      </c>
      <c r="P20" s="52">
        <v>0</v>
      </c>
      <c r="Q20" s="52">
        <v>503642.88</v>
      </c>
      <c r="R20" s="52">
        <v>0</v>
      </c>
      <c r="S20" s="52">
        <v>0</v>
      </c>
      <c r="T20" s="52">
        <v>0</v>
      </c>
      <c r="U20" s="52">
        <v>0</v>
      </c>
      <c r="V20" s="64">
        <v>153612.72</v>
      </c>
    </row>
    <row r="21" spans="1:22" ht="27" customHeight="1">
      <c r="A21" s="49" t="s">
        <v>312</v>
      </c>
      <c r="B21" s="49" t="s">
        <v>320</v>
      </c>
      <c r="C21" s="49" t="s">
        <v>323</v>
      </c>
      <c r="D21" s="50" t="s">
        <v>324</v>
      </c>
      <c r="E21" s="52">
        <v>9423301.56</v>
      </c>
      <c r="F21" s="52">
        <v>8522244</v>
      </c>
      <c r="G21" s="52">
        <v>4813656</v>
      </c>
      <c r="H21" s="52">
        <v>899520</v>
      </c>
      <c r="I21" s="52">
        <v>0</v>
      </c>
      <c r="J21" s="52">
        <v>2809068</v>
      </c>
      <c r="K21" s="52">
        <v>612238.2</v>
      </c>
      <c r="L21" s="52">
        <v>533590.68</v>
      </c>
      <c r="M21" s="52">
        <v>0</v>
      </c>
      <c r="N21" s="52">
        <v>78647.52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64">
        <v>288819.36</v>
      </c>
    </row>
    <row r="22" spans="1:22" ht="27" customHeight="1">
      <c r="A22" s="49" t="s">
        <v>312</v>
      </c>
      <c r="B22" s="49" t="s">
        <v>320</v>
      </c>
      <c r="C22" s="49" t="s">
        <v>323</v>
      </c>
      <c r="D22" s="50" t="s">
        <v>324</v>
      </c>
      <c r="E22" s="52">
        <v>11360079.78</v>
      </c>
      <c r="F22" s="52">
        <v>8120628</v>
      </c>
      <c r="G22" s="52">
        <v>5297880</v>
      </c>
      <c r="H22" s="52">
        <v>0</v>
      </c>
      <c r="I22" s="52">
        <v>0</v>
      </c>
      <c r="J22" s="52">
        <v>2822748</v>
      </c>
      <c r="K22" s="52">
        <v>2921578.98</v>
      </c>
      <c r="L22" s="52">
        <v>568443.96</v>
      </c>
      <c r="M22" s="52">
        <v>0</v>
      </c>
      <c r="N22" s="52">
        <v>79359.18</v>
      </c>
      <c r="O22" s="52">
        <v>1299300.48</v>
      </c>
      <c r="P22" s="52">
        <v>0</v>
      </c>
      <c r="Q22" s="52">
        <v>974475.36</v>
      </c>
      <c r="R22" s="52">
        <v>0</v>
      </c>
      <c r="S22" s="52">
        <v>0</v>
      </c>
      <c r="T22" s="52">
        <v>0</v>
      </c>
      <c r="U22" s="52">
        <v>0</v>
      </c>
      <c r="V22" s="64">
        <v>317872.8</v>
      </c>
    </row>
    <row r="23" spans="1:22" ht="27" customHeight="1">
      <c r="A23" s="49" t="s">
        <v>312</v>
      </c>
      <c r="B23" s="49" t="s">
        <v>320</v>
      </c>
      <c r="C23" s="49" t="s">
        <v>323</v>
      </c>
      <c r="D23" s="50" t="s">
        <v>324</v>
      </c>
      <c r="E23" s="52">
        <v>5876260.08</v>
      </c>
      <c r="F23" s="52">
        <v>5318220</v>
      </c>
      <c r="G23" s="52">
        <v>3002772</v>
      </c>
      <c r="H23" s="52">
        <v>611760</v>
      </c>
      <c r="I23" s="52">
        <v>0</v>
      </c>
      <c r="J23" s="52">
        <v>1703688</v>
      </c>
      <c r="K23" s="52">
        <v>377873.76</v>
      </c>
      <c r="L23" s="52">
        <v>329452.2</v>
      </c>
      <c r="M23" s="52">
        <v>0</v>
      </c>
      <c r="N23" s="52">
        <v>48421.56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64">
        <v>180166.32</v>
      </c>
    </row>
    <row r="24" spans="1:22" ht="27" customHeight="1">
      <c r="A24" s="49" t="s">
        <v>312</v>
      </c>
      <c r="B24" s="49" t="s">
        <v>320</v>
      </c>
      <c r="C24" s="49" t="s">
        <v>323</v>
      </c>
      <c r="D24" s="50" t="s">
        <v>324</v>
      </c>
      <c r="E24" s="52">
        <v>6219530.7</v>
      </c>
      <c r="F24" s="52">
        <v>5633292</v>
      </c>
      <c r="G24" s="52">
        <v>3091128</v>
      </c>
      <c r="H24" s="52">
        <v>654720</v>
      </c>
      <c r="I24" s="52">
        <v>0</v>
      </c>
      <c r="J24" s="52">
        <v>1887444</v>
      </c>
      <c r="K24" s="52">
        <v>400771.02</v>
      </c>
      <c r="L24" s="52">
        <v>348500.04</v>
      </c>
      <c r="M24" s="52">
        <v>0</v>
      </c>
      <c r="N24" s="52">
        <v>52270.98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64">
        <v>185467.68</v>
      </c>
    </row>
    <row r="25" spans="1:22" ht="27" customHeight="1">
      <c r="A25" s="49" t="s">
        <v>312</v>
      </c>
      <c r="B25" s="49" t="s">
        <v>320</v>
      </c>
      <c r="C25" s="49" t="s">
        <v>323</v>
      </c>
      <c r="D25" s="50" t="s">
        <v>324</v>
      </c>
      <c r="E25" s="52">
        <v>2343433.32</v>
      </c>
      <c r="F25" s="52">
        <v>2118792</v>
      </c>
      <c r="G25" s="52">
        <v>1209504</v>
      </c>
      <c r="H25" s="52">
        <v>223920</v>
      </c>
      <c r="I25" s="52">
        <v>0</v>
      </c>
      <c r="J25" s="52">
        <v>685368</v>
      </c>
      <c r="K25" s="52">
        <v>152071.08</v>
      </c>
      <c r="L25" s="52">
        <v>132641.04</v>
      </c>
      <c r="M25" s="52">
        <v>0</v>
      </c>
      <c r="N25" s="52">
        <v>19430.04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64">
        <v>72570.24</v>
      </c>
    </row>
    <row r="26" spans="1:22" ht="27" customHeight="1">
      <c r="A26" s="49" t="s">
        <v>312</v>
      </c>
      <c r="B26" s="49" t="s">
        <v>320</v>
      </c>
      <c r="C26" s="49" t="s">
        <v>323</v>
      </c>
      <c r="D26" s="50" t="s">
        <v>324</v>
      </c>
      <c r="E26" s="52">
        <v>16905816.96</v>
      </c>
      <c r="F26" s="52">
        <v>15300432</v>
      </c>
      <c r="G26" s="52">
        <v>8521368</v>
      </c>
      <c r="H26" s="52">
        <v>1698480</v>
      </c>
      <c r="I26" s="52">
        <v>0</v>
      </c>
      <c r="J26" s="52">
        <v>5080584</v>
      </c>
      <c r="K26" s="52">
        <v>1094102.88</v>
      </c>
      <c r="L26" s="52">
        <v>952136.64</v>
      </c>
      <c r="M26" s="52">
        <v>0</v>
      </c>
      <c r="N26" s="52">
        <v>141966.24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64">
        <v>511282.08</v>
      </c>
    </row>
    <row r="27" spans="1:22" ht="27" customHeight="1">
      <c r="A27" s="49" t="s">
        <v>312</v>
      </c>
      <c r="B27" s="49" t="s">
        <v>320</v>
      </c>
      <c r="C27" s="49" t="s">
        <v>323</v>
      </c>
      <c r="D27" s="50" t="s">
        <v>324</v>
      </c>
      <c r="E27" s="52">
        <v>4917949.62</v>
      </c>
      <c r="F27" s="52">
        <v>4401540</v>
      </c>
      <c r="G27" s="52">
        <v>2707860</v>
      </c>
      <c r="H27" s="52">
        <v>0</v>
      </c>
      <c r="I27" s="52">
        <v>0</v>
      </c>
      <c r="J27" s="52">
        <v>1693680</v>
      </c>
      <c r="K27" s="52">
        <v>353938.02</v>
      </c>
      <c r="L27" s="52">
        <v>308107.8</v>
      </c>
      <c r="M27" s="52">
        <v>0</v>
      </c>
      <c r="N27" s="52">
        <v>45830.22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64">
        <v>162471.6</v>
      </c>
    </row>
    <row r="28" spans="1:22" ht="27" customHeight="1">
      <c r="A28" s="49" t="s">
        <v>312</v>
      </c>
      <c r="B28" s="49" t="s">
        <v>320</v>
      </c>
      <c r="C28" s="49" t="s">
        <v>323</v>
      </c>
      <c r="D28" s="50" t="s">
        <v>324</v>
      </c>
      <c r="E28" s="52">
        <v>5833984.08</v>
      </c>
      <c r="F28" s="52">
        <v>5281884</v>
      </c>
      <c r="G28" s="52">
        <v>2957892</v>
      </c>
      <c r="H28" s="52">
        <v>618720</v>
      </c>
      <c r="I28" s="52">
        <v>0</v>
      </c>
      <c r="J28" s="52">
        <v>1705272</v>
      </c>
      <c r="K28" s="52">
        <v>374626.56</v>
      </c>
      <c r="L28" s="52">
        <v>326421.48</v>
      </c>
      <c r="M28" s="52">
        <v>0</v>
      </c>
      <c r="N28" s="52">
        <v>48205.08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64">
        <v>177473.52</v>
      </c>
    </row>
    <row r="29" spans="1:22" ht="27" customHeight="1">
      <c r="A29" s="49" t="s">
        <v>312</v>
      </c>
      <c r="B29" s="49" t="s">
        <v>320</v>
      </c>
      <c r="C29" s="49" t="s">
        <v>323</v>
      </c>
      <c r="D29" s="50" t="s">
        <v>324</v>
      </c>
      <c r="E29" s="52">
        <v>10757422.8</v>
      </c>
      <c r="F29" s="52">
        <v>7966944</v>
      </c>
      <c r="G29" s="52">
        <v>4296564</v>
      </c>
      <c r="H29" s="52">
        <v>946800</v>
      </c>
      <c r="I29" s="52">
        <v>0</v>
      </c>
      <c r="J29" s="52">
        <v>2723580</v>
      </c>
      <c r="K29" s="52">
        <v>2532684.96</v>
      </c>
      <c r="L29" s="52">
        <v>491410.08</v>
      </c>
      <c r="M29" s="52">
        <v>0</v>
      </c>
      <c r="N29" s="52">
        <v>75634.56</v>
      </c>
      <c r="O29" s="52">
        <v>1123223.04</v>
      </c>
      <c r="P29" s="52">
        <v>0</v>
      </c>
      <c r="Q29" s="52">
        <v>842417.28</v>
      </c>
      <c r="R29" s="52">
        <v>0</v>
      </c>
      <c r="S29" s="52">
        <v>0</v>
      </c>
      <c r="T29" s="52">
        <v>0</v>
      </c>
      <c r="U29" s="52">
        <v>0</v>
      </c>
      <c r="V29" s="64">
        <v>257793.84</v>
      </c>
    </row>
    <row r="30" spans="1:22" ht="27" customHeight="1">
      <c r="A30" s="49" t="s">
        <v>312</v>
      </c>
      <c r="B30" s="49" t="s">
        <v>320</v>
      </c>
      <c r="C30" s="49" t="s">
        <v>323</v>
      </c>
      <c r="D30" s="50" t="s">
        <v>324</v>
      </c>
      <c r="E30" s="52">
        <v>2528291.28</v>
      </c>
      <c r="F30" s="52">
        <v>2288892</v>
      </c>
      <c r="G30" s="52">
        <v>1265640</v>
      </c>
      <c r="H30" s="52">
        <v>261120</v>
      </c>
      <c r="I30" s="52">
        <v>0</v>
      </c>
      <c r="J30" s="52">
        <v>762132</v>
      </c>
      <c r="K30" s="52">
        <v>163460.88</v>
      </c>
      <c r="L30" s="52">
        <v>141944.04</v>
      </c>
      <c r="M30" s="52">
        <v>0</v>
      </c>
      <c r="N30" s="52">
        <v>21516.84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64">
        <v>75938.4</v>
      </c>
    </row>
    <row r="31" spans="1:22" ht="27" customHeight="1">
      <c r="A31" s="49" t="s">
        <v>312</v>
      </c>
      <c r="B31" s="49" t="s">
        <v>320</v>
      </c>
      <c r="C31" s="49" t="s">
        <v>323</v>
      </c>
      <c r="D31" s="50" t="s">
        <v>324</v>
      </c>
      <c r="E31" s="52">
        <v>5028203.76</v>
      </c>
      <c r="F31" s="52">
        <v>3708288</v>
      </c>
      <c r="G31" s="52">
        <v>2158116</v>
      </c>
      <c r="H31" s="52">
        <v>401040</v>
      </c>
      <c r="I31" s="52">
        <v>0</v>
      </c>
      <c r="J31" s="52">
        <v>1149132</v>
      </c>
      <c r="K31" s="52">
        <v>1190428.8</v>
      </c>
      <c r="L31" s="52">
        <v>231507.36</v>
      </c>
      <c r="M31" s="52">
        <v>0</v>
      </c>
      <c r="N31" s="52">
        <v>32892</v>
      </c>
      <c r="O31" s="52">
        <v>529159.68</v>
      </c>
      <c r="P31" s="52">
        <v>0</v>
      </c>
      <c r="Q31" s="52">
        <v>396869.76</v>
      </c>
      <c r="R31" s="52">
        <v>0</v>
      </c>
      <c r="S31" s="52">
        <v>0</v>
      </c>
      <c r="T31" s="52">
        <v>0</v>
      </c>
      <c r="U31" s="52">
        <v>0</v>
      </c>
      <c r="V31" s="64">
        <v>129486.96</v>
      </c>
    </row>
    <row r="32" spans="1:22" ht="27" customHeight="1">
      <c r="A32" s="49" t="s">
        <v>312</v>
      </c>
      <c r="B32" s="49" t="s">
        <v>320</v>
      </c>
      <c r="C32" s="49" t="s">
        <v>323</v>
      </c>
      <c r="D32" s="50" t="s">
        <v>324</v>
      </c>
      <c r="E32" s="52">
        <v>2870078.28</v>
      </c>
      <c r="F32" s="52">
        <v>2598612</v>
      </c>
      <c r="G32" s="52">
        <v>1404384</v>
      </c>
      <c r="H32" s="52">
        <v>282720</v>
      </c>
      <c r="I32" s="52">
        <v>0</v>
      </c>
      <c r="J32" s="52">
        <v>911508</v>
      </c>
      <c r="K32" s="52">
        <v>187203.24</v>
      </c>
      <c r="L32" s="52">
        <v>162112.44</v>
      </c>
      <c r="M32" s="52">
        <v>0</v>
      </c>
      <c r="N32" s="52">
        <v>25090.8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64">
        <v>84263.04</v>
      </c>
    </row>
    <row r="33" spans="1:22" ht="27" customHeight="1">
      <c r="A33" s="49" t="s">
        <v>312</v>
      </c>
      <c r="B33" s="49" t="s">
        <v>320</v>
      </c>
      <c r="C33" s="49" t="s">
        <v>323</v>
      </c>
      <c r="D33" s="50" t="s">
        <v>324</v>
      </c>
      <c r="E33" s="52">
        <v>10418473.98</v>
      </c>
      <c r="F33" s="52">
        <v>7446348</v>
      </c>
      <c r="G33" s="52">
        <v>4891200</v>
      </c>
      <c r="H33" s="52">
        <v>0</v>
      </c>
      <c r="I33" s="52">
        <v>0</v>
      </c>
      <c r="J33" s="52">
        <v>2555148</v>
      </c>
      <c r="K33" s="52">
        <v>2678653.98</v>
      </c>
      <c r="L33" s="52">
        <v>521244.36</v>
      </c>
      <c r="M33" s="52">
        <v>0</v>
      </c>
      <c r="N33" s="52">
        <v>72432.18</v>
      </c>
      <c r="O33" s="52">
        <v>1191415.68</v>
      </c>
      <c r="P33" s="52">
        <v>0</v>
      </c>
      <c r="Q33" s="52">
        <v>893561.76</v>
      </c>
      <c r="R33" s="52">
        <v>0</v>
      </c>
      <c r="S33" s="52">
        <v>0</v>
      </c>
      <c r="T33" s="52">
        <v>0</v>
      </c>
      <c r="U33" s="52">
        <v>0</v>
      </c>
      <c r="V33" s="64">
        <v>293472</v>
      </c>
    </row>
    <row r="34" spans="1:22" ht="27" customHeight="1">
      <c r="A34" s="49" t="s">
        <v>312</v>
      </c>
      <c r="B34" s="49" t="s">
        <v>320</v>
      </c>
      <c r="C34" s="49" t="s">
        <v>323</v>
      </c>
      <c r="D34" s="50" t="s">
        <v>324</v>
      </c>
      <c r="E34" s="52">
        <v>3192297.66</v>
      </c>
      <c r="F34" s="52">
        <v>2852904</v>
      </c>
      <c r="G34" s="52">
        <v>1859316</v>
      </c>
      <c r="H34" s="52">
        <v>0</v>
      </c>
      <c r="I34" s="52">
        <v>0</v>
      </c>
      <c r="J34" s="52">
        <v>993588</v>
      </c>
      <c r="K34" s="52">
        <v>227834.7</v>
      </c>
      <c r="L34" s="52">
        <v>199703.28</v>
      </c>
      <c r="M34" s="52">
        <v>0</v>
      </c>
      <c r="N34" s="52">
        <v>28131.42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64">
        <v>111558.96</v>
      </c>
    </row>
    <row r="35" spans="1:22" ht="27" customHeight="1">
      <c r="A35" s="49" t="s">
        <v>312</v>
      </c>
      <c r="B35" s="49" t="s">
        <v>320</v>
      </c>
      <c r="C35" s="49" t="s">
        <v>323</v>
      </c>
      <c r="D35" s="50" t="s">
        <v>324</v>
      </c>
      <c r="E35" s="52">
        <v>15910427.34</v>
      </c>
      <c r="F35" s="52">
        <v>14215464</v>
      </c>
      <c r="G35" s="52">
        <v>9383748</v>
      </c>
      <c r="H35" s="52">
        <v>0</v>
      </c>
      <c r="I35" s="52">
        <v>0</v>
      </c>
      <c r="J35" s="52">
        <v>4831716</v>
      </c>
      <c r="K35" s="52">
        <v>1131938.46</v>
      </c>
      <c r="L35" s="52">
        <v>995082.48</v>
      </c>
      <c r="M35" s="52">
        <v>0</v>
      </c>
      <c r="N35" s="52">
        <v>136855.98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64">
        <v>563024.88</v>
      </c>
    </row>
    <row r="36" spans="1:22" ht="27" customHeight="1">
      <c r="A36" s="49" t="s">
        <v>312</v>
      </c>
      <c r="B36" s="49" t="s">
        <v>320</v>
      </c>
      <c r="C36" s="49" t="s">
        <v>323</v>
      </c>
      <c r="D36" s="50" t="s">
        <v>324</v>
      </c>
      <c r="E36" s="52">
        <v>7143645.6</v>
      </c>
      <c r="F36" s="52">
        <v>5115408</v>
      </c>
      <c r="G36" s="52">
        <v>3403776</v>
      </c>
      <c r="H36" s="52">
        <v>0</v>
      </c>
      <c r="I36" s="52">
        <v>0</v>
      </c>
      <c r="J36" s="52">
        <v>1711632</v>
      </c>
      <c r="K36" s="52">
        <v>1824011.04</v>
      </c>
      <c r="L36" s="52">
        <v>358078.56</v>
      </c>
      <c r="M36" s="52">
        <v>0</v>
      </c>
      <c r="N36" s="52">
        <v>49044</v>
      </c>
      <c r="O36" s="52">
        <v>809650.56</v>
      </c>
      <c r="P36" s="52">
        <v>0</v>
      </c>
      <c r="Q36" s="52">
        <v>607237.92</v>
      </c>
      <c r="R36" s="52">
        <v>0</v>
      </c>
      <c r="S36" s="52">
        <v>0</v>
      </c>
      <c r="T36" s="52">
        <v>0</v>
      </c>
      <c r="U36" s="52">
        <v>0</v>
      </c>
      <c r="V36" s="64">
        <v>204226.56</v>
      </c>
    </row>
    <row r="37" spans="1:22" ht="27" customHeight="1">
      <c r="A37" s="49" t="s">
        <v>312</v>
      </c>
      <c r="B37" s="49" t="s">
        <v>320</v>
      </c>
      <c r="C37" s="49" t="s">
        <v>323</v>
      </c>
      <c r="D37" s="50" t="s">
        <v>324</v>
      </c>
      <c r="E37" s="52">
        <v>4915727.7</v>
      </c>
      <c r="F37" s="52">
        <v>4391124</v>
      </c>
      <c r="G37" s="52">
        <v>2916708</v>
      </c>
      <c r="H37" s="52">
        <v>0</v>
      </c>
      <c r="I37" s="52">
        <v>0</v>
      </c>
      <c r="J37" s="52">
        <v>1474416</v>
      </c>
      <c r="K37" s="52">
        <v>349601.22</v>
      </c>
      <c r="L37" s="52">
        <v>307378.68</v>
      </c>
      <c r="M37" s="52">
        <v>0</v>
      </c>
      <c r="N37" s="52">
        <v>42222.54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64">
        <v>175002.48</v>
      </c>
    </row>
    <row r="38" spans="1:22" ht="27" customHeight="1">
      <c r="A38" s="49" t="s">
        <v>312</v>
      </c>
      <c r="B38" s="49" t="s">
        <v>320</v>
      </c>
      <c r="C38" s="49" t="s">
        <v>323</v>
      </c>
      <c r="D38" s="50" t="s">
        <v>324</v>
      </c>
      <c r="E38" s="52">
        <v>3996903.72</v>
      </c>
      <c r="F38" s="52">
        <v>3620580</v>
      </c>
      <c r="G38" s="52">
        <v>1939032</v>
      </c>
      <c r="H38" s="52">
        <v>410160</v>
      </c>
      <c r="I38" s="52">
        <v>0</v>
      </c>
      <c r="J38" s="52">
        <v>1271388</v>
      </c>
      <c r="K38" s="52">
        <v>259981.8</v>
      </c>
      <c r="L38" s="52">
        <v>224729.4</v>
      </c>
      <c r="M38" s="52">
        <v>0</v>
      </c>
      <c r="N38" s="52">
        <v>35252.4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64">
        <v>116341.92</v>
      </c>
    </row>
    <row r="39" spans="1:22" ht="27" customHeight="1">
      <c r="A39" s="49" t="s">
        <v>312</v>
      </c>
      <c r="B39" s="49" t="s">
        <v>320</v>
      </c>
      <c r="C39" s="49" t="s">
        <v>323</v>
      </c>
      <c r="D39" s="50" t="s">
        <v>324</v>
      </c>
      <c r="E39" s="52">
        <v>4580429.4</v>
      </c>
      <c r="F39" s="52">
        <v>4154664</v>
      </c>
      <c r="G39" s="52">
        <v>2222052</v>
      </c>
      <c r="H39" s="52">
        <v>530400</v>
      </c>
      <c r="I39" s="52">
        <v>0</v>
      </c>
      <c r="J39" s="52">
        <v>1402212</v>
      </c>
      <c r="K39" s="52">
        <v>292442.28</v>
      </c>
      <c r="L39" s="52">
        <v>253698.48</v>
      </c>
      <c r="M39" s="52">
        <v>0</v>
      </c>
      <c r="N39" s="52">
        <v>38743.8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64">
        <v>133323.12</v>
      </c>
    </row>
    <row r="40" spans="1:22" ht="27" customHeight="1">
      <c r="A40" s="49" t="s">
        <v>312</v>
      </c>
      <c r="B40" s="49" t="s">
        <v>320</v>
      </c>
      <c r="C40" s="49" t="s">
        <v>323</v>
      </c>
      <c r="D40" s="50" t="s">
        <v>324</v>
      </c>
      <c r="E40" s="52">
        <v>4824582.48</v>
      </c>
      <c r="F40" s="52">
        <v>4364160</v>
      </c>
      <c r="G40" s="52">
        <v>2492352</v>
      </c>
      <c r="H40" s="52">
        <v>484560</v>
      </c>
      <c r="I40" s="52">
        <v>0</v>
      </c>
      <c r="J40" s="52">
        <v>1387248</v>
      </c>
      <c r="K40" s="52">
        <v>310881.36</v>
      </c>
      <c r="L40" s="52">
        <v>271572</v>
      </c>
      <c r="M40" s="52">
        <v>0</v>
      </c>
      <c r="N40" s="52">
        <v>39309.36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64">
        <v>149541.12</v>
      </c>
    </row>
    <row r="41" spans="1:22" ht="27" customHeight="1">
      <c r="A41" s="49" t="s">
        <v>312</v>
      </c>
      <c r="B41" s="49" t="s">
        <v>320</v>
      </c>
      <c r="C41" s="49" t="s">
        <v>323</v>
      </c>
      <c r="D41" s="50" t="s">
        <v>324</v>
      </c>
      <c r="E41" s="52">
        <v>4405464</v>
      </c>
      <c r="F41" s="52">
        <v>3256140</v>
      </c>
      <c r="G41" s="52">
        <v>1803180</v>
      </c>
      <c r="H41" s="52">
        <v>367440</v>
      </c>
      <c r="I41" s="52">
        <v>0</v>
      </c>
      <c r="J41" s="52">
        <v>1085520</v>
      </c>
      <c r="K41" s="52">
        <v>1041133.2</v>
      </c>
      <c r="L41" s="52">
        <v>202209</v>
      </c>
      <c r="M41" s="52">
        <v>0</v>
      </c>
      <c r="N41" s="52">
        <v>30088.2</v>
      </c>
      <c r="O41" s="52">
        <v>462192</v>
      </c>
      <c r="P41" s="52">
        <v>0</v>
      </c>
      <c r="Q41" s="52">
        <v>346644</v>
      </c>
      <c r="R41" s="52">
        <v>0</v>
      </c>
      <c r="S41" s="52">
        <v>0</v>
      </c>
      <c r="T41" s="52">
        <v>0</v>
      </c>
      <c r="U41" s="52">
        <v>0</v>
      </c>
      <c r="V41" s="64">
        <v>108190.8</v>
      </c>
    </row>
    <row r="42" spans="1:22" ht="27" customHeight="1">
      <c r="A42" s="49" t="s">
        <v>312</v>
      </c>
      <c r="B42" s="49" t="s">
        <v>320</v>
      </c>
      <c r="C42" s="49" t="s">
        <v>323</v>
      </c>
      <c r="D42" s="50" t="s">
        <v>324</v>
      </c>
      <c r="E42" s="52">
        <v>6867999.12</v>
      </c>
      <c r="F42" s="52">
        <v>6211080</v>
      </c>
      <c r="G42" s="52">
        <v>3556872</v>
      </c>
      <c r="H42" s="52">
        <v>676920</v>
      </c>
      <c r="I42" s="52">
        <v>0</v>
      </c>
      <c r="J42" s="52">
        <v>1977288</v>
      </c>
      <c r="K42" s="52">
        <v>443506.8</v>
      </c>
      <c r="L42" s="52">
        <v>387391.2</v>
      </c>
      <c r="M42" s="52">
        <v>0</v>
      </c>
      <c r="N42" s="52">
        <v>56115.6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64">
        <v>213412.32</v>
      </c>
    </row>
    <row r="43" spans="1:22" ht="27" customHeight="1">
      <c r="A43" s="49" t="s">
        <v>312</v>
      </c>
      <c r="B43" s="49" t="s">
        <v>320</v>
      </c>
      <c r="C43" s="49" t="s">
        <v>323</v>
      </c>
      <c r="D43" s="50" t="s">
        <v>324</v>
      </c>
      <c r="E43" s="52">
        <v>4164579.84</v>
      </c>
      <c r="F43" s="52">
        <v>3786816</v>
      </c>
      <c r="G43" s="52">
        <v>2024196</v>
      </c>
      <c r="H43" s="52">
        <v>596880</v>
      </c>
      <c r="I43" s="52">
        <v>0</v>
      </c>
      <c r="J43" s="52">
        <v>1165740</v>
      </c>
      <c r="K43" s="52">
        <v>256312.08</v>
      </c>
      <c r="L43" s="52">
        <v>223295.52</v>
      </c>
      <c r="M43" s="52">
        <v>0</v>
      </c>
      <c r="N43" s="52">
        <v>33016.56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64">
        <v>121451.76</v>
      </c>
    </row>
    <row r="44" spans="1:22" ht="27" customHeight="1">
      <c r="A44" s="49" t="s">
        <v>312</v>
      </c>
      <c r="B44" s="49" t="s">
        <v>320</v>
      </c>
      <c r="C44" s="49" t="s">
        <v>323</v>
      </c>
      <c r="D44" s="50" t="s">
        <v>324</v>
      </c>
      <c r="E44" s="52">
        <v>4926180.6</v>
      </c>
      <c r="F44" s="52">
        <v>3657048</v>
      </c>
      <c r="G44" s="52">
        <v>1984536</v>
      </c>
      <c r="H44" s="52">
        <v>467520</v>
      </c>
      <c r="I44" s="52">
        <v>0</v>
      </c>
      <c r="J44" s="52">
        <v>1204992</v>
      </c>
      <c r="K44" s="52">
        <v>1150060.44</v>
      </c>
      <c r="L44" s="52">
        <v>223266.96</v>
      </c>
      <c r="M44" s="52">
        <v>0</v>
      </c>
      <c r="N44" s="52">
        <v>33725.64</v>
      </c>
      <c r="O44" s="52">
        <v>510324.48</v>
      </c>
      <c r="P44" s="52">
        <v>0</v>
      </c>
      <c r="Q44" s="52">
        <v>382743.36</v>
      </c>
      <c r="R44" s="52">
        <v>0</v>
      </c>
      <c r="S44" s="52">
        <v>0</v>
      </c>
      <c r="T44" s="52">
        <v>0</v>
      </c>
      <c r="U44" s="52">
        <v>0</v>
      </c>
      <c r="V44" s="64">
        <v>119072.16</v>
      </c>
    </row>
    <row r="45" spans="1:22" ht="27" customHeight="1">
      <c r="A45" s="49" t="s">
        <v>312</v>
      </c>
      <c r="B45" s="49" t="s">
        <v>320</v>
      </c>
      <c r="C45" s="49" t="s">
        <v>325</v>
      </c>
      <c r="D45" s="50" t="s">
        <v>326</v>
      </c>
      <c r="E45" s="52">
        <v>25790970</v>
      </c>
      <c r="F45" s="52">
        <v>23308284</v>
      </c>
      <c r="G45" s="52">
        <v>13549260</v>
      </c>
      <c r="H45" s="52">
        <v>2391600</v>
      </c>
      <c r="I45" s="52">
        <v>0</v>
      </c>
      <c r="J45" s="52">
        <v>7367424</v>
      </c>
      <c r="K45" s="52">
        <v>1669730.4</v>
      </c>
      <c r="L45" s="52">
        <v>1464167.88</v>
      </c>
      <c r="M45" s="52">
        <v>0</v>
      </c>
      <c r="N45" s="52">
        <v>205562.52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64">
        <v>812955.6</v>
      </c>
    </row>
    <row r="46" spans="1:22" ht="27" customHeight="1">
      <c r="A46" s="49" t="s">
        <v>312</v>
      </c>
      <c r="B46" s="49" t="s">
        <v>320</v>
      </c>
      <c r="C46" s="49" t="s">
        <v>325</v>
      </c>
      <c r="D46" s="50" t="s">
        <v>326</v>
      </c>
      <c r="E46" s="52">
        <v>25448066.22</v>
      </c>
      <c r="F46" s="52">
        <v>22736616</v>
      </c>
      <c r="G46" s="52">
        <v>15010044</v>
      </c>
      <c r="H46" s="52">
        <v>0</v>
      </c>
      <c r="I46" s="52">
        <v>0</v>
      </c>
      <c r="J46" s="52">
        <v>7726572</v>
      </c>
      <c r="K46" s="52">
        <v>1810847.58</v>
      </c>
      <c r="L46" s="52">
        <v>1591563.12</v>
      </c>
      <c r="M46" s="52">
        <v>0</v>
      </c>
      <c r="N46" s="52">
        <v>219284.46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64">
        <v>900602.64</v>
      </c>
    </row>
    <row r="47" spans="1:22" ht="27" customHeight="1">
      <c r="A47" s="49" t="s">
        <v>312</v>
      </c>
      <c r="B47" s="49" t="s">
        <v>320</v>
      </c>
      <c r="C47" s="49" t="s">
        <v>325</v>
      </c>
      <c r="D47" s="50" t="s">
        <v>326</v>
      </c>
      <c r="E47" s="52">
        <v>24157923.72</v>
      </c>
      <c r="F47" s="52">
        <v>17266020</v>
      </c>
      <c r="G47" s="52">
        <v>11368500</v>
      </c>
      <c r="H47" s="52">
        <v>0</v>
      </c>
      <c r="I47" s="52">
        <v>0</v>
      </c>
      <c r="J47" s="52">
        <v>5897520</v>
      </c>
      <c r="K47" s="52">
        <v>6209793.72</v>
      </c>
      <c r="L47" s="52">
        <v>1208621.4</v>
      </c>
      <c r="M47" s="52">
        <v>0</v>
      </c>
      <c r="N47" s="52">
        <v>166686.72</v>
      </c>
      <c r="O47" s="52">
        <v>2762563.2</v>
      </c>
      <c r="P47" s="52">
        <v>0</v>
      </c>
      <c r="Q47" s="52">
        <v>2071922.4</v>
      </c>
      <c r="R47" s="52">
        <v>0</v>
      </c>
      <c r="S47" s="52">
        <v>0</v>
      </c>
      <c r="T47" s="52">
        <v>0</v>
      </c>
      <c r="U47" s="52">
        <v>0</v>
      </c>
      <c r="V47" s="64">
        <v>682110</v>
      </c>
    </row>
    <row r="48" spans="1:22" ht="27" customHeight="1">
      <c r="A48" s="49" t="s">
        <v>312</v>
      </c>
      <c r="B48" s="49" t="s">
        <v>320</v>
      </c>
      <c r="C48" s="49" t="s">
        <v>317</v>
      </c>
      <c r="D48" s="50" t="s">
        <v>327</v>
      </c>
      <c r="E48" s="52">
        <v>12229126.78</v>
      </c>
      <c r="F48" s="52">
        <v>8723432</v>
      </c>
      <c r="G48" s="52">
        <v>5709336</v>
      </c>
      <c r="H48" s="52">
        <v>622260</v>
      </c>
      <c r="I48" s="52">
        <v>106328</v>
      </c>
      <c r="J48" s="52">
        <v>2285508</v>
      </c>
      <c r="K48" s="52">
        <v>3163134.62</v>
      </c>
      <c r="L48" s="52">
        <v>610640.24</v>
      </c>
      <c r="M48" s="52">
        <v>0</v>
      </c>
      <c r="N48" s="52">
        <v>83795.5</v>
      </c>
      <c r="O48" s="52">
        <v>1395749.12</v>
      </c>
      <c r="P48" s="52">
        <v>26137.92</v>
      </c>
      <c r="Q48" s="52">
        <v>1046811.84</v>
      </c>
      <c r="R48" s="52">
        <v>0</v>
      </c>
      <c r="S48" s="52">
        <v>0</v>
      </c>
      <c r="T48" s="52">
        <v>0</v>
      </c>
      <c r="U48" s="52">
        <v>0</v>
      </c>
      <c r="V48" s="64">
        <v>342560.16</v>
      </c>
    </row>
    <row r="49" spans="1:22" ht="27" customHeight="1">
      <c r="A49" s="49" t="s">
        <v>309</v>
      </c>
      <c r="B49" s="49" t="s">
        <v>323</v>
      </c>
      <c r="C49" s="49"/>
      <c r="D49" s="50" t="s">
        <v>328</v>
      </c>
      <c r="E49" s="52">
        <f aca="true" t="shared" si="3" ref="E49:V49">E50</f>
        <v>15226056.84</v>
      </c>
      <c r="F49" s="52">
        <f t="shared" si="3"/>
        <v>10879284</v>
      </c>
      <c r="G49" s="52">
        <f t="shared" si="3"/>
        <v>7259328</v>
      </c>
      <c r="H49" s="52">
        <f t="shared" si="3"/>
        <v>0</v>
      </c>
      <c r="I49" s="52">
        <f t="shared" si="3"/>
        <v>0</v>
      </c>
      <c r="J49" s="52">
        <f t="shared" si="3"/>
        <v>3619956</v>
      </c>
      <c r="K49" s="52">
        <f t="shared" si="3"/>
        <v>3911213.16</v>
      </c>
      <c r="L49" s="52">
        <f t="shared" si="3"/>
        <v>761549.88</v>
      </c>
      <c r="M49" s="52">
        <f t="shared" si="3"/>
        <v>0</v>
      </c>
      <c r="N49" s="52">
        <f t="shared" si="3"/>
        <v>103463.76</v>
      </c>
      <c r="O49" s="52">
        <f t="shared" si="3"/>
        <v>1740685.44</v>
      </c>
      <c r="P49" s="52">
        <f t="shared" si="3"/>
        <v>0</v>
      </c>
      <c r="Q49" s="52">
        <f t="shared" si="3"/>
        <v>1305514.08</v>
      </c>
      <c r="R49" s="52">
        <f t="shared" si="3"/>
        <v>0</v>
      </c>
      <c r="S49" s="52">
        <f t="shared" si="3"/>
        <v>0</v>
      </c>
      <c r="T49" s="52">
        <f t="shared" si="3"/>
        <v>0</v>
      </c>
      <c r="U49" s="52">
        <f t="shared" si="3"/>
        <v>0</v>
      </c>
      <c r="V49" s="64">
        <f t="shared" si="3"/>
        <v>435559.68</v>
      </c>
    </row>
    <row r="50" spans="1:22" ht="27" customHeight="1">
      <c r="A50" s="49" t="s">
        <v>312</v>
      </c>
      <c r="B50" s="49" t="s">
        <v>329</v>
      </c>
      <c r="C50" s="49" t="s">
        <v>315</v>
      </c>
      <c r="D50" s="50" t="s">
        <v>330</v>
      </c>
      <c r="E50" s="52">
        <v>15226056.84</v>
      </c>
      <c r="F50" s="52">
        <v>10879284</v>
      </c>
      <c r="G50" s="52">
        <v>7259328</v>
      </c>
      <c r="H50" s="52">
        <v>0</v>
      </c>
      <c r="I50" s="52">
        <v>0</v>
      </c>
      <c r="J50" s="52">
        <v>3619956</v>
      </c>
      <c r="K50" s="52">
        <v>3911213.16</v>
      </c>
      <c r="L50" s="52">
        <v>761549.88</v>
      </c>
      <c r="M50" s="52">
        <v>0</v>
      </c>
      <c r="N50" s="52">
        <v>103463.76</v>
      </c>
      <c r="O50" s="52">
        <v>1740685.44</v>
      </c>
      <c r="P50" s="52">
        <v>0</v>
      </c>
      <c r="Q50" s="52">
        <v>1305514.08</v>
      </c>
      <c r="R50" s="52">
        <v>0</v>
      </c>
      <c r="S50" s="52">
        <v>0</v>
      </c>
      <c r="T50" s="52">
        <v>0</v>
      </c>
      <c r="U50" s="52">
        <v>0</v>
      </c>
      <c r="V50" s="64">
        <v>435559.68</v>
      </c>
    </row>
    <row r="51" spans="1:22" ht="27" customHeight="1">
      <c r="A51" s="49" t="s">
        <v>309</v>
      </c>
      <c r="B51" s="49" t="s">
        <v>317</v>
      </c>
      <c r="C51" s="49"/>
      <c r="D51" s="50" t="s">
        <v>338</v>
      </c>
      <c r="E51" s="52">
        <f aca="true" t="shared" si="4" ref="E51:V51">E52</f>
        <v>2095587.12</v>
      </c>
      <c r="F51" s="52">
        <f t="shared" si="4"/>
        <v>1495836</v>
      </c>
      <c r="G51" s="52">
        <f t="shared" si="4"/>
        <v>1050672</v>
      </c>
      <c r="H51" s="52">
        <f t="shared" si="4"/>
        <v>0</v>
      </c>
      <c r="I51" s="52">
        <f t="shared" si="4"/>
        <v>0</v>
      </c>
      <c r="J51" s="52">
        <f t="shared" si="4"/>
        <v>445164</v>
      </c>
      <c r="K51" s="52">
        <f t="shared" si="4"/>
        <v>536710.8</v>
      </c>
      <c r="L51" s="52">
        <f t="shared" si="4"/>
        <v>104708.52</v>
      </c>
      <c r="M51" s="52">
        <f t="shared" si="4"/>
        <v>0</v>
      </c>
      <c r="N51" s="52">
        <f t="shared" si="4"/>
        <v>13168.2</v>
      </c>
      <c r="O51" s="52">
        <f t="shared" si="4"/>
        <v>239333.76</v>
      </c>
      <c r="P51" s="52">
        <f t="shared" si="4"/>
        <v>0</v>
      </c>
      <c r="Q51" s="52">
        <f t="shared" si="4"/>
        <v>179500.32</v>
      </c>
      <c r="R51" s="52">
        <f t="shared" si="4"/>
        <v>0</v>
      </c>
      <c r="S51" s="52">
        <f t="shared" si="4"/>
        <v>0</v>
      </c>
      <c r="T51" s="52">
        <f t="shared" si="4"/>
        <v>0</v>
      </c>
      <c r="U51" s="52">
        <f t="shared" si="4"/>
        <v>0</v>
      </c>
      <c r="V51" s="64">
        <f t="shared" si="4"/>
        <v>63040.32</v>
      </c>
    </row>
    <row r="52" spans="1:22" ht="27" customHeight="1">
      <c r="A52" s="49" t="s">
        <v>312</v>
      </c>
      <c r="B52" s="49" t="s">
        <v>339</v>
      </c>
      <c r="C52" s="49" t="s">
        <v>317</v>
      </c>
      <c r="D52" s="50" t="s">
        <v>340</v>
      </c>
      <c r="E52" s="52">
        <v>2095587.12</v>
      </c>
      <c r="F52" s="52">
        <v>1495836</v>
      </c>
      <c r="G52" s="52">
        <v>1050672</v>
      </c>
      <c r="H52" s="52">
        <v>0</v>
      </c>
      <c r="I52" s="52">
        <v>0</v>
      </c>
      <c r="J52" s="52">
        <v>445164</v>
      </c>
      <c r="K52" s="52">
        <v>536710.8</v>
      </c>
      <c r="L52" s="52">
        <v>104708.52</v>
      </c>
      <c r="M52" s="52">
        <v>0</v>
      </c>
      <c r="N52" s="52">
        <v>13168.2</v>
      </c>
      <c r="O52" s="52">
        <v>239333.76</v>
      </c>
      <c r="P52" s="52">
        <v>0</v>
      </c>
      <c r="Q52" s="52">
        <v>179500.32</v>
      </c>
      <c r="R52" s="52">
        <v>0</v>
      </c>
      <c r="S52" s="52">
        <v>0</v>
      </c>
      <c r="T52" s="52">
        <v>0</v>
      </c>
      <c r="U52" s="52">
        <v>0</v>
      </c>
      <c r="V52" s="64">
        <v>63040.32</v>
      </c>
    </row>
    <row r="53" spans="1:22" ht="27" customHeight="1">
      <c r="A53" s="49" t="s">
        <v>341</v>
      </c>
      <c r="B53" s="49"/>
      <c r="C53" s="49"/>
      <c r="D53" s="50" t="s">
        <v>342</v>
      </c>
      <c r="E53" s="52">
        <f aca="true" t="shared" si="5" ref="E53:V53">E54</f>
        <v>26807760</v>
      </c>
      <c r="F53" s="52">
        <f t="shared" si="5"/>
        <v>0</v>
      </c>
      <c r="G53" s="52">
        <f t="shared" si="5"/>
        <v>0</v>
      </c>
      <c r="H53" s="52">
        <f t="shared" si="5"/>
        <v>0</v>
      </c>
      <c r="I53" s="52">
        <f t="shared" si="5"/>
        <v>0</v>
      </c>
      <c r="J53" s="52">
        <f t="shared" si="5"/>
        <v>0</v>
      </c>
      <c r="K53" s="52">
        <f t="shared" si="5"/>
        <v>26807760</v>
      </c>
      <c r="L53" s="52">
        <f t="shared" si="5"/>
        <v>0</v>
      </c>
      <c r="M53" s="52">
        <f t="shared" si="5"/>
        <v>0</v>
      </c>
      <c r="N53" s="52">
        <f t="shared" si="5"/>
        <v>0</v>
      </c>
      <c r="O53" s="52">
        <f t="shared" si="5"/>
        <v>26803789.44</v>
      </c>
      <c r="P53" s="52">
        <f t="shared" si="5"/>
        <v>3970.56</v>
      </c>
      <c r="Q53" s="52">
        <f t="shared" si="5"/>
        <v>0</v>
      </c>
      <c r="R53" s="52">
        <f t="shared" si="5"/>
        <v>0</v>
      </c>
      <c r="S53" s="52">
        <f t="shared" si="5"/>
        <v>0</v>
      </c>
      <c r="T53" s="52">
        <f t="shared" si="5"/>
        <v>0</v>
      </c>
      <c r="U53" s="52">
        <f t="shared" si="5"/>
        <v>0</v>
      </c>
      <c r="V53" s="64">
        <f t="shared" si="5"/>
        <v>0</v>
      </c>
    </row>
    <row r="54" spans="1:22" ht="27" customHeight="1">
      <c r="A54" s="49" t="s">
        <v>343</v>
      </c>
      <c r="B54" s="49" t="s">
        <v>344</v>
      </c>
      <c r="C54" s="49"/>
      <c r="D54" s="50" t="s">
        <v>345</v>
      </c>
      <c r="E54" s="52">
        <f aca="true" t="shared" si="6" ref="E54:V54">SUM(E55:E80)</f>
        <v>26807760</v>
      </c>
      <c r="F54" s="52">
        <f t="shared" si="6"/>
        <v>0</v>
      </c>
      <c r="G54" s="52">
        <f t="shared" si="6"/>
        <v>0</v>
      </c>
      <c r="H54" s="52">
        <f t="shared" si="6"/>
        <v>0</v>
      </c>
      <c r="I54" s="52">
        <f t="shared" si="6"/>
        <v>0</v>
      </c>
      <c r="J54" s="52">
        <f t="shared" si="6"/>
        <v>0</v>
      </c>
      <c r="K54" s="52">
        <f t="shared" si="6"/>
        <v>26807760</v>
      </c>
      <c r="L54" s="52">
        <f t="shared" si="6"/>
        <v>0</v>
      </c>
      <c r="M54" s="52">
        <f t="shared" si="6"/>
        <v>0</v>
      </c>
      <c r="N54" s="52">
        <f t="shared" si="6"/>
        <v>0</v>
      </c>
      <c r="O54" s="52">
        <f t="shared" si="6"/>
        <v>26803789.44</v>
      </c>
      <c r="P54" s="52">
        <f t="shared" si="6"/>
        <v>3970.56</v>
      </c>
      <c r="Q54" s="52">
        <f t="shared" si="6"/>
        <v>0</v>
      </c>
      <c r="R54" s="52">
        <f t="shared" si="6"/>
        <v>0</v>
      </c>
      <c r="S54" s="52">
        <f t="shared" si="6"/>
        <v>0</v>
      </c>
      <c r="T54" s="52">
        <f t="shared" si="6"/>
        <v>0</v>
      </c>
      <c r="U54" s="52">
        <f t="shared" si="6"/>
        <v>0</v>
      </c>
      <c r="V54" s="64">
        <f t="shared" si="6"/>
        <v>0</v>
      </c>
    </row>
    <row r="55" spans="1:22" ht="27" customHeight="1">
      <c r="A55" s="49" t="s">
        <v>346</v>
      </c>
      <c r="B55" s="49" t="s">
        <v>347</v>
      </c>
      <c r="C55" s="49" t="s">
        <v>344</v>
      </c>
      <c r="D55" s="50" t="s">
        <v>348</v>
      </c>
      <c r="E55" s="52">
        <v>753033.6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753033.6</v>
      </c>
      <c r="L55" s="52">
        <v>0</v>
      </c>
      <c r="M55" s="52">
        <v>0</v>
      </c>
      <c r="N55" s="52">
        <v>0</v>
      </c>
      <c r="O55" s="52">
        <v>753033.6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64">
        <v>0</v>
      </c>
    </row>
    <row r="56" spans="1:22" ht="27" customHeight="1">
      <c r="A56" s="49" t="s">
        <v>346</v>
      </c>
      <c r="B56" s="49" t="s">
        <v>347</v>
      </c>
      <c r="C56" s="49" t="s">
        <v>344</v>
      </c>
      <c r="D56" s="50" t="s">
        <v>348</v>
      </c>
      <c r="E56" s="52">
        <v>510389.76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510389.76</v>
      </c>
      <c r="L56" s="52">
        <v>0</v>
      </c>
      <c r="M56" s="52">
        <v>0</v>
      </c>
      <c r="N56" s="52">
        <v>0</v>
      </c>
      <c r="O56" s="52">
        <v>510389.76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64">
        <v>0</v>
      </c>
    </row>
    <row r="57" spans="1:22" ht="27" customHeight="1">
      <c r="A57" s="49" t="s">
        <v>346</v>
      </c>
      <c r="B57" s="49" t="s">
        <v>347</v>
      </c>
      <c r="C57" s="49" t="s">
        <v>344</v>
      </c>
      <c r="D57" s="50" t="s">
        <v>348</v>
      </c>
      <c r="E57" s="52">
        <v>2274474.24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2274474.24</v>
      </c>
      <c r="L57" s="52">
        <v>0</v>
      </c>
      <c r="M57" s="52">
        <v>0</v>
      </c>
      <c r="N57" s="52">
        <v>0</v>
      </c>
      <c r="O57" s="52">
        <v>2274474.24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64">
        <v>0</v>
      </c>
    </row>
    <row r="58" spans="1:22" ht="27" customHeight="1">
      <c r="A58" s="49" t="s">
        <v>346</v>
      </c>
      <c r="B58" s="49" t="s">
        <v>347</v>
      </c>
      <c r="C58" s="49" t="s">
        <v>344</v>
      </c>
      <c r="D58" s="50" t="s">
        <v>348</v>
      </c>
      <c r="E58" s="52">
        <v>513667.2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513667.2</v>
      </c>
      <c r="L58" s="52">
        <v>0</v>
      </c>
      <c r="M58" s="52">
        <v>0</v>
      </c>
      <c r="N58" s="52">
        <v>0</v>
      </c>
      <c r="O58" s="52">
        <v>513667.2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64">
        <v>0</v>
      </c>
    </row>
    <row r="59" spans="1:22" ht="27" customHeight="1">
      <c r="A59" s="49" t="s">
        <v>346</v>
      </c>
      <c r="B59" s="49" t="s">
        <v>347</v>
      </c>
      <c r="C59" s="49" t="s">
        <v>344</v>
      </c>
      <c r="D59" s="50" t="s">
        <v>348</v>
      </c>
      <c r="E59" s="52">
        <v>303179.52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303179.52</v>
      </c>
      <c r="L59" s="52">
        <v>0</v>
      </c>
      <c r="M59" s="52">
        <v>0</v>
      </c>
      <c r="N59" s="52">
        <v>0</v>
      </c>
      <c r="O59" s="52">
        <v>303179.52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64">
        <v>0</v>
      </c>
    </row>
    <row r="60" spans="1:22" ht="27" customHeight="1">
      <c r="A60" s="49" t="s">
        <v>346</v>
      </c>
      <c r="B60" s="49" t="s">
        <v>347</v>
      </c>
      <c r="C60" s="49" t="s">
        <v>344</v>
      </c>
      <c r="D60" s="50" t="s">
        <v>348</v>
      </c>
      <c r="E60" s="52">
        <v>1327418.88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1327418.88</v>
      </c>
      <c r="L60" s="52">
        <v>0</v>
      </c>
      <c r="M60" s="52">
        <v>0</v>
      </c>
      <c r="N60" s="52">
        <v>0</v>
      </c>
      <c r="O60" s="52">
        <v>1327418.88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64">
        <v>0</v>
      </c>
    </row>
    <row r="61" spans="1:22" ht="27" customHeight="1">
      <c r="A61" s="49" t="s">
        <v>346</v>
      </c>
      <c r="B61" s="49" t="s">
        <v>347</v>
      </c>
      <c r="C61" s="49" t="s">
        <v>344</v>
      </c>
      <c r="D61" s="50" t="s">
        <v>348</v>
      </c>
      <c r="E61" s="52">
        <v>8814.72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8814.72</v>
      </c>
      <c r="L61" s="52">
        <v>0</v>
      </c>
      <c r="M61" s="52">
        <v>0</v>
      </c>
      <c r="N61" s="52">
        <v>0</v>
      </c>
      <c r="O61" s="52">
        <v>8814.72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64">
        <v>0</v>
      </c>
    </row>
    <row r="62" spans="1:22" ht="27" customHeight="1">
      <c r="A62" s="49" t="s">
        <v>346</v>
      </c>
      <c r="B62" s="49" t="s">
        <v>347</v>
      </c>
      <c r="C62" s="49" t="s">
        <v>344</v>
      </c>
      <c r="D62" s="50" t="s">
        <v>348</v>
      </c>
      <c r="E62" s="52">
        <v>704246.4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704246.4</v>
      </c>
      <c r="L62" s="52">
        <v>0</v>
      </c>
      <c r="M62" s="52">
        <v>0</v>
      </c>
      <c r="N62" s="52">
        <v>0</v>
      </c>
      <c r="O62" s="52">
        <v>704246.4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64">
        <v>0</v>
      </c>
    </row>
    <row r="63" spans="1:22" ht="27" customHeight="1">
      <c r="A63" s="49" t="s">
        <v>346</v>
      </c>
      <c r="B63" s="49" t="s">
        <v>347</v>
      </c>
      <c r="C63" s="49" t="s">
        <v>344</v>
      </c>
      <c r="D63" s="50" t="s">
        <v>348</v>
      </c>
      <c r="E63" s="52">
        <v>1219635.84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1219635.84</v>
      </c>
      <c r="L63" s="52">
        <v>0</v>
      </c>
      <c r="M63" s="52">
        <v>0</v>
      </c>
      <c r="N63" s="52">
        <v>0</v>
      </c>
      <c r="O63" s="52">
        <v>1219635.84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64">
        <v>0</v>
      </c>
    </row>
    <row r="64" spans="1:22" ht="27" customHeight="1">
      <c r="A64" s="49" t="s">
        <v>346</v>
      </c>
      <c r="B64" s="49" t="s">
        <v>347</v>
      </c>
      <c r="C64" s="49" t="s">
        <v>344</v>
      </c>
      <c r="D64" s="50" t="s">
        <v>348</v>
      </c>
      <c r="E64" s="52">
        <v>3346669.44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3346669.44</v>
      </c>
      <c r="L64" s="52">
        <v>0</v>
      </c>
      <c r="M64" s="52">
        <v>0</v>
      </c>
      <c r="N64" s="52">
        <v>0</v>
      </c>
      <c r="O64" s="52">
        <v>3346669.44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64">
        <v>0</v>
      </c>
    </row>
    <row r="65" spans="1:22" ht="27" customHeight="1">
      <c r="A65" s="49" t="s">
        <v>346</v>
      </c>
      <c r="B65" s="49" t="s">
        <v>347</v>
      </c>
      <c r="C65" s="49" t="s">
        <v>344</v>
      </c>
      <c r="D65" s="50" t="s">
        <v>348</v>
      </c>
      <c r="E65" s="52">
        <v>579882.24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579882.24</v>
      </c>
      <c r="L65" s="52">
        <v>0</v>
      </c>
      <c r="M65" s="52">
        <v>0</v>
      </c>
      <c r="N65" s="52">
        <v>0</v>
      </c>
      <c r="O65" s="52">
        <v>579882.24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64">
        <v>0</v>
      </c>
    </row>
    <row r="66" spans="1:22" ht="27" customHeight="1">
      <c r="A66" s="49" t="s">
        <v>346</v>
      </c>
      <c r="B66" s="49" t="s">
        <v>347</v>
      </c>
      <c r="C66" s="49" t="s">
        <v>344</v>
      </c>
      <c r="D66" s="50" t="s">
        <v>348</v>
      </c>
      <c r="E66" s="52">
        <v>746106.24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746106.24</v>
      </c>
      <c r="L66" s="52">
        <v>0</v>
      </c>
      <c r="M66" s="52">
        <v>0</v>
      </c>
      <c r="N66" s="52">
        <v>0</v>
      </c>
      <c r="O66" s="52">
        <v>746106.24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64">
        <v>0</v>
      </c>
    </row>
    <row r="67" spans="1:22" ht="27" customHeight="1">
      <c r="A67" s="49" t="s">
        <v>346</v>
      </c>
      <c r="B67" s="49" t="s">
        <v>347</v>
      </c>
      <c r="C67" s="49" t="s">
        <v>344</v>
      </c>
      <c r="D67" s="50" t="s">
        <v>348</v>
      </c>
      <c r="E67" s="52">
        <v>1040728.32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1040728.32</v>
      </c>
      <c r="L67" s="52">
        <v>0</v>
      </c>
      <c r="M67" s="52">
        <v>0</v>
      </c>
      <c r="N67" s="52">
        <v>0</v>
      </c>
      <c r="O67" s="52">
        <v>1040728.32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64">
        <v>0</v>
      </c>
    </row>
    <row r="68" spans="1:22" ht="27" customHeight="1">
      <c r="A68" s="49" t="s">
        <v>346</v>
      </c>
      <c r="B68" s="49" t="s">
        <v>347</v>
      </c>
      <c r="C68" s="49" t="s">
        <v>344</v>
      </c>
      <c r="D68" s="50" t="s">
        <v>348</v>
      </c>
      <c r="E68" s="52">
        <v>620736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620736</v>
      </c>
      <c r="L68" s="52">
        <v>0</v>
      </c>
      <c r="M68" s="52">
        <v>0</v>
      </c>
      <c r="N68" s="52">
        <v>0</v>
      </c>
      <c r="O68" s="52">
        <v>620736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64">
        <v>0</v>
      </c>
    </row>
    <row r="69" spans="1:22" ht="27" customHeight="1">
      <c r="A69" s="49" t="s">
        <v>346</v>
      </c>
      <c r="B69" s="49" t="s">
        <v>347</v>
      </c>
      <c r="C69" s="49" t="s">
        <v>344</v>
      </c>
      <c r="D69" s="50" t="s">
        <v>348</v>
      </c>
      <c r="E69" s="52">
        <v>456464.64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456464.64</v>
      </c>
      <c r="L69" s="52">
        <v>0</v>
      </c>
      <c r="M69" s="52">
        <v>0</v>
      </c>
      <c r="N69" s="52">
        <v>0</v>
      </c>
      <c r="O69" s="52">
        <v>456464.64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64">
        <v>0</v>
      </c>
    </row>
    <row r="70" spans="1:22" ht="27" customHeight="1">
      <c r="A70" s="49" t="s">
        <v>346</v>
      </c>
      <c r="B70" s="49" t="s">
        <v>347</v>
      </c>
      <c r="C70" s="49" t="s">
        <v>344</v>
      </c>
      <c r="D70" s="50" t="s">
        <v>348</v>
      </c>
      <c r="E70" s="52">
        <v>324443.52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324443.52</v>
      </c>
      <c r="L70" s="52">
        <v>0</v>
      </c>
      <c r="M70" s="52">
        <v>0</v>
      </c>
      <c r="N70" s="52">
        <v>0</v>
      </c>
      <c r="O70" s="52">
        <v>324443.52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64">
        <v>0</v>
      </c>
    </row>
    <row r="71" spans="1:22" ht="27" customHeight="1">
      <c r="A71" s="49" t="s">
        <v>346</v>
      </c>
      <c r="B71" s="49" t="s">
        <v>347</v>
      </c>
      <c r="C71" s="49" t="s">
        <v>344</v>
      </c>
      <c r="D71" s="50" t="s">
        <v>348</v>
      </c>
      <c r="E71" s="52">
        <v>1846934.4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1846934.4</v>
      </c>
      <c r="L71" s="52">
        <v>0</v>
      </c>
      <c r="M71" s="52">
        <v>0</v>
      </c>
      <c r="N71" s="52">
        <v>0</v>
      </c>
      <c r="O71" s="52">
        <v>1846934.4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64">
        <v>0</v>
      </c>
    </row>
    <row r="72" spans="1:22" ht="27" customHeight="1">
      <c r="A72" s="49" t="s">
        <v>346</v>
      </c>
      <c r="B72" s="49" t="s">
        <v>347</v>
      </c>
      <c r="C72" s="49" t="s">
        <v>344</v>
      </c>
      <c r="D72" s="50" t="s">
        <v>348</v>
      </c>
      <c r="E72" s="52">
        <v>2176312.32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2176312.32</v>
      </c>
      <c r="L72" s="52">
        <v>0</v>
      </c>
      <c r="M72" s="52">
        <v>0</v>
      </c>
      <c r="N72" s="52">
        <v>0</v>
      </c>
      <c r="O72" s="52">
        <v>2176312.32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64">
        <v>0</v>
      </c>
    </row>
    <row r="73" spans="1:22" ht="27" customHeight="1">
      <c r="A73" s="49" t="s">
        <v>346</v>
      </c>
      <c r="B73" s="49" t="s">
        <v>347</v>
      </c>
      <c r="C73" s="49" t="s">
        <v>344</v>
      </c>
      <c r="D73" s="50" t="s">
        <v>348</v>
      </c>
      <c r="E73" s="52">
        <v>551769.6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551769.6</v>
      </c>
      <c r="L73" s="52">
        <v>0</v>
      </c>
      <c r="M73" s="52">
        <v>0</v>
      </c>
      <c r="N73" s="52">
        <v>0</v>
      </c>
      <c r="O73" s="52">
        <v>551769.6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64">
        <v>0</v>
      </c>
    </row>
    <row r="74" spans="1:22" ht="27" customHeight="1">
      <c r="A74" s="49" t="s">
        <v>346</v>
      </c>
      <c r="B74" s="49" t="s">
        <v>347</v>
      </c>
      <c r="C74" s="49" t="s">
        <v>344</v>
      </c>
      <c r="D74" s="50" t="s">
        <v>348</v>
      </c>
      <c r="E74" s="52">
        <v>796571.52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796571.52</v>
      </c>
      <c r="L74" s="52">
        <v>0</v>
      </c>
      <c r="M74" s="52">
        <v>0</v>
      </c>
      <c r="N74" s="52">
        <v>0</v>
      </c>
      <c r="O74" s="52">
        <v>796571.52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64">
        <v>0</v>
      </c>
    </row>
    <row r="75" spans="1:22" ht="27" customHeight="1">
      <c r="A75" s="49" t="s">
        <v>346</v>
      </c>
      <c r="B75" s="49" t="s">
        <v>347</v>
      </c>
      <c r="C75" s="49" t="s">
        <v>344</v>
      </c>
      <c r="D75" s="50" t="s">
        <v>348</v>
      </c>
      <c r="E75" s="52">
        <v>3637858.56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3637858.56</v>
      </c>
      <c r="L75" s="52">
        <v>0</v>
      </c>
      <c r="M75" s="52">
        <v>0</v>
      </c>
      <c r="N75" s="52">
        <v>0</v>
      </c>
      <c r="O75" s="52">
        <v>3637858.56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64">
        <v>0</v>
      </c>
    </row>
    <row r="76" spans="1:22" ht="27" customHeight="1">
      <c r="A76" s="49" t="s">
        <v>346</v>
      </c>
      <c r="B76" s="49" t="s">
        <v>347</v>
      </c>
      <c r="C76" s="49" t="s">
        <v>344</v>
      </c>
      <c r="D76" s="50" t="s">
        <v>348</v>
      </c>
      <c r="E76" s="52">
        <v>702579.84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702579.84</v>
      </c>
      <c r="L76" s="52">
        <v>0</v>
      </c>
      <c r="M76" s="52">
        <v>0</v>
      </c>
      <c r="N76" s="52">
        <v>0</v>
      </c>
      <c r="O76" s="52">
        <v>702579.84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64">
        <v>0</v>
      </c>
    </row>
    <row r="77" spans="1:22" ht="27" customHeight="1">
      <c r="A77" s="49" t="s">
        <v>346</v>
      </c>
      <c r="B77" s="49" t="s">
        <v>347</v>
      </c>
      <c r="C77" s="49" t="s">
        <v>344</v>
      </c>
      <c r="D77" s="50" t="s">
        <v>348</v>
      </c>
      <c r="E77" s="52">
        <v>1105864.32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1105864.32</v>
      </c>
      <c r="L77" s="52">
        <v>0</v>
      </c>
      <c r="M77" s="52">
        <v>0</v>
      </c>
      <c r="N77" s="52">
        <v>0</v>
      </c>
      <c r="O77" s="52">
        <v>1105864.32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64">
        <v>0</v>
      </c>
    </row>
    <row r="78" spans="1:22" ht="27" customHeight="1">
      <c r="A78" s="49" t="s">
        <v>346</v>
      </c>
      <c r="B78" s="49" t="s">
        <v>347</v>
      </c>
      <c r="C78" s="49" t="s">
        <v>344</v>
      </c>
      <c r="D78" s="50" t="s">
        <v>348</v>
      </c>
      <c r="E78" s="52">
        <v>370542.72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370542.72</v>
      </c>
      <c r="L78" s="52">
        <v>0</v>
      </c>
      <c r="M78" s="52">
        <v>0</v>
      </c>
      <c r="N78" s="52">
        <v>0</v>
      </c>
      <c r="O78" s="52">
        <v>370542.72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64">
        <v>0</v>
      </c>
    </row>
    <row r="79" spans="1:22" ht="27" customHeight="1">
      <c r="A79" s="49" t="s">
        <v>346</v>
      </c>
      <c r="B79" s="49" t="s">
        <v>347</v>
      </c>
      <c r="C79" s="49" t="s">
        <v>344</v>
      </c>
      <c r="D79" s="50" t="s">
        <v>348</v>
      </c>
      <c r="E79" s="52">
        <v>885465.6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885465.6</v>
      </c>
      <c r="L79" s="52">
        <v>0</v>
      </c>
      <c r="M79" s="52">
        <v>0</v>
      </c>
      <c r="N79" s="52">
        <v>0</v>
      </c>
      <c r="O79" s="52">
        <v>885465.6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64">
        <v>0</v>
      </c>
    </row>
    <row r="80" spans="1:22" ht="27" customHeight="1">
      <c r="A80" s="49" t="s">
        <v>346</v>
      </c>
      <c r="B80" s="49" t="s">
        <v>347</v>
      </c>
      <c r="C80" s="49" t="s">
        <v>349</v>
      </c>
      <c r="D80" s="50" t="s">
        <v>350</v>
      </c>
      <c r="E80" s="52">
        <v>3970.56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3970.56</v>
      </c>
      <c r="L80" s="52">
        <v>0</v>
      </c>
      <c r="M80" s="52">
        <v>0</v>
      </c>
      <c r="N80" s="52">
        <v>0</v>
      </c>
      <c r="O80" s="52">
        <v>0</v>
      </c>
      <c r="P80" s="52">
        <v>3970.56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64">
        <v>0</v>
      </c>
    </row>
    <row r="81" spans="1:22" ht="27" customHeight="1">
      <c r="A81" s="49" t="s">
        <v>355</v>
      </c>
      <c r="B81" s="49"/>
      <c r="C81" s="49"/>
      <c r="D81" s="50" t="s">
        <v>356</v>
      </c>
      <c r="E81" s="52">
        <f aca="true" t="shared" si="7" ref="E81:V81">E82</f>
        <v>20102842.080000002</v>
      </c>
      <c r="F81" s="52">
        <f t="shared" si="7"/>
        <v>0</v>
      </c>
      <c r="G81" s="52">
        <f t="shared" si="7"/>
        <v>0</v>
      </c>
      <c r="H81" s="52">
        <f t="shared" si="7"/>
        <v>0</v>
      </c>
      <c r="I81" s="52">
        <f t="shared" si="7"/>
        <v>0</v>
      </c>
      <c r="J81" s="52">
        <f t="shared" si="7"/>
        <v>0</v>
      </c>
      <c r="K81" s="52">
        <f t="shared" si="7"/>
        <v>20102842.080000002</v>
      </c>
      <c r="L81" s="52">
        <f t="shared" si="7"/>
        <v>0</v>
      </c>
      <c r="M81" s="52">
        <f t="shared" si="7"/>
        <v>0</v>
      </c>
      <c r="N81" s="52">
        <f t="shared" si="7"/>
        <v>0</v>
      </c>
      <c r="O81" s="52">
        <f t="shared" si="7"/>
        <v>0</v>
      </c>
      <c r="P81" s="52">
        <f t="shared" si="7"/>
        <v>0</v>
      </c>
      <c r="Q81" s="52">
        <f t="shared" si="7"/>
        <v>20102842.080000002</v>
      </c>
      <c r="R81" s="52">
        <f t="shared" si="7"/>
        <v>0</v>
      </c>
      <c r="S81" s="52">
        <f t="shared" si="7"/>
        <v>0</v>
      </c>
      <c r="T81" s="52">
        <f t="shared" si="7"/>
        <v>0</v>
      </c>
      <c r="U81" s="52">
        <f t="shared" si="7"/>
        <v>0</v>
      </c>
      <c r="V81" s="64">
        <f t="shared" si="7"/>
        <v>0</v>
      </c>
    </row>
    <row r="82" spans="1:22" ht="27" customHeight="1">
      <c r="A82" s="49" t="s">
        <v>357</v>
      </c>
      <c r="B82" s="49" t="s">
        <v>315</v>
      </c>
      <c r="C82" s="49"/>
      <c r="D82" s="50" t="s">
        <v>358</v>
      </c>
      <c r="E82" s="52">
        <f aca="true" t="shared" si="8" ref="E82:V82">SUM(E83:E107)</f>
        <v>20102842.080000002</v>
      </c>
      <c r="F82" s="52">
        <f t="shared" si="8"/>
        <v>0</v>
      </c>
      <c r="G82" s="52">
        <f t="shared" si="8"/>
        <v>0</v>
      </c>
      <c r="H82" s="52">
        <f t="shared" si="8"/>
        <v>0</v>
      </c>
      <c r="I82" s="52">
        <f t="shared" si="8"/>
        <v>0</v>
      </c>
      <c r="J82" s="52">
        <f t="shared" si="8"/>
        <v>0</v>
      </c>
      <c r="K82" s="52">
        <f t="shared" si="8"/>
        <v>20102842.080000002</v>
      </c>
      <c r="L82" s="52">
        <f t="shared" si="8"/>
        <v>0</v>
      </c>
      <c r="M82" s="52">
        <f t="shared" si="8"/>
        <v>0</v>
      </c>
      <c r="N82" s="52">
        <f t="shared" si="8"/>
        <v>0</v>
      </c>
      <c r="O82" s="52">
        <f t="shared" si="8"/>
        <v>0</v>
      </c>
      <c r="P82" s="52">
        <f t="shared" si="8"/>
        <v>0</v>
      </c>
      <c r="Q82" s="52">
        <f t="shared" si="8"/>
        <v>20102842.080000002</v>
      </c>
      <c r="R82" s="52">
        <f t="shared" si="8"/>
        <v>0</v>
      </c>
      <c r="S82" s="52">
        <f t="shared" si="8"/>
        <v>0</v>
      </c>
      <c r="T82" s="52">
        <f t="shared" si="8"/>
        <v>0</v>
      </c>
      <c r="U82" s="52">
        <f t="shared" si="8"/>
        <v>0</v>
      </c>
      <c r="V82" s="64">
        <f t="shared" si="8"/>
        <v>0</v>
      </c>
    </row>
    <row r="83" spans="1:22" ht="27" customHeight="1">
      <c r="A83" s="49" t="s">
        <v>359</v>
      </c>
      <c r="B83" s="49" t="s">
        <v>320</v>
      </c>
      <c r="C83" s="49" t="s">
        <v>310</v>
      </c>
      <c r="D83" s="50" t="s">
        <v>360</v>
      </c>
      <c r="E83" s="52">
        <v>227384.64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227384.64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227384.64</v>
      </c>
      <c r="R83" s="52">
        <v>0</v>
      </c>
      <c r="S83" s="52">
        <v>0</v>
      </c>
      <c r="T83" s="52">
        <v>0</v>
      </c>
      <c r="U83" s="52">
        <v>0</v>
      </c>
      <c r="V83" s="64">
        <v>0</v>
      </c>
    </row>
    <row r="84" spans="1:22" ht="27" customHeight="1">
      <c r="A84" s="49" t="s">
        <v>359</v>
      </c>
      <c r="B84" s="49" t="s">
        <v>320</v>
      </c>
      <c r="C84" s="49" t="s">
        <v>310</v>
      </c>
      <c r="D84" s="50" t="s">
        <v>360</v>
      </c>
      <c r="E84" s="52">
        <v>559579.68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559579.68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559579.68</v>
      </c>
      <c r="R84" s="52">
        <v>0</v>
      </c>
      <c r="S84" s="52">
        <v>0</v>
      </c>
      <c r="T84" s="52">
        <v>0</v>
      </c>
      <c r="U84" s="52">
        <v>0</v>
      </c>
      <c r="V84" s="64">
        <v>0</v>
      </c>
    </row>
    <row r="85" spans="1:22" ht="27" customHeight="1">
      <c r="A85" s="49" t="s">
        <v>359</v>
      </c>
      <c r="B85" s="49" t="s">
        <v>320</v>
      </c>
      <c r="C85" s="49" t="s">
        <v>310</v>
      </c>
      <c r="D85" s="50" t="s">
        <v>360</v>
      </c>
      <c r="E85" s="52">
        <v>1385200.8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1385200.8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1385200.8</v>
      </c>
      <c r="R85" s="52">
        <v>0</v>
      </c>
      <c r="S85" s="52">
        <v>0</v>
      </c>
      <c r="T85" s="52">
        <v>0</v>
      </c>
      <c r="U85" s="52">
        <v>0</v>
      </c>
      <c r="V85" s="64">
        <v>0</v>
      </c>
    </row>
    <row r="86" spans="1:22" ht="27" customHeight="1">
      <c r="A86" s="49" t="s">
        <v>359</v>
      </c>
      <c r="B86" s="49" t="s">
        <v>320</v>
      </c>
      <c r="C86" s="49" t="s">
        <v>310</v>
      </c>
      <c r="D86" s="50" t="s">
        <v>360</v>
      </c>
      <c r="E86" s="52">
        <v>2510002.08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2510002.08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2510002.08</v>
      </c>
      <c r="R86" s="52">
        <v>0</v>
      </c>
      <c r="S86" s="52">
        <v>0</v>
      </c>
      <c r="T86" s="52">
        <v>0</v>
      </c>
      <c r="U86" s="52">
        <v>0</v>
      </c>
      <c r="V86" s="64">
        <v>0</v>
      </c>
    </row>
    <row r="87" spans="1:22" ht="27" customHeight="1">
      <c r="A87" s="49" t="s">
        <v>359</v>
      </c>
      <c r="B87" s="49" t="s">
        <v>320</v>
      </c>
      <c r="C87" s="49" t="s">
        <v>310</v>
      </c>
      <c r="D87" s="50" t="s">
        <v>360</v>
      </c>
      <c r="E87" s="52">
        <v>277907.04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277907.04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277907.04</v>
      </c>
      <c r="R87" s="52">
        <v>0</v>
      </c>
      <c r="S87" s="52">
        <v>0</v>
      </c>
      <c r="T87" s="52">
        <v>0</v>
      </c>
      <c r="U87" s="52">
        <v>0</v>
      </c>
      <c r="V87" s="64">
        <v>0</v>
      </c>
    </row>
    <row r="88" spans="1:22" ht="27" customHeight="1">
      <c r="A88" s="49" t="s">
        <v>359</v>
      </c>
      <c r="B88" s="49" t="s">
        <v>320</v>
      </c>
      <c r="C88" s="49" t="s">
        <v>310</v>
      </c>
      <c r="D88" s="50" t="s">
        <v>360</v>
      </c>
      <c r="E88" s="52">
        <v>385250.4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385250.4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385250.4</v>
      </c>
      <c r="R88" s="52">
        <v>0</v>
      </c>
      <c r="S88" s="52">
        <v>0</v>
      </c>
      <c r="T88" s="52">
        <v>0</v>
      </c>
      <c r="U88" s="52">
        <v>0</v>
      </c>
      <c r="V88" s="64">
        <v>0</v>
      </c>
    </row>
    <row r="89" spans="1:22" ht="27" customHeight="1">
      <c r="A89" s="49" t="s">
        <v>359</v>
      </c>
      <c r="B89" s="49" t="s">
        <v>320</v>
      </c>
      <c r="C89" s="49" t="s">
        <v>310</v>
      </c>
      <c r="D89" s="50" t="s">
        <v>360</v>
      </c>
      <c r="E89" s="52">
        <v>664099.2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664099.2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664099.2</v>
      </c>
      <c r="R89" s="52">
        <v>0</v>
      </c>
      <c r="S89" s="52">
        <v>0</v>
      </c>
      <c r="T89" s="52">
        <v>0</v>
      </c>
      <c r="U89" s="52">
        <v>0</v>
      </c>
      <c r="V89" s="64">
        <v>0</v>
      </c>
    </row>
    <row r="90" spans="1:22" ht="27" customHeight="1">
      <c r="A90" s="49" t="s">
        <v>359</v>
      </c>
      <c r="B90" s="49" t="s">
        <v>320</v>
      </c>
      <c r="C90" s="49" t="s">
        <v>310</v>
      </c>
      <c r="D90" s="50" t="s">
        <v>360</v>
      </c>
      <c r="E90" s="52">
        <v>6611.04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6611.04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6611.04</v>
      </c>
      <c r="R90" s="52">
        <v>0</v>
      </c>
      <c r="S90" s="52">
        <v>0</v>
      </c>
      <c r="T90" s="52">
        <v>0</v>
      </c>
      <c r="U90" s="52">
        <v>0</v>
      </c>
      <c r="V90" s="64">
        <v>0</v>
      </c>
    </row>
    <row r="91" spans="1:22" ht="27" customHeight="1">
      <c r="A91" s="49" t="s">
        <v>359</v>
      </c>
      <c r="B91" s="49" t="s">
        <v>320</v>
      </c>
      <c r="C91" s="49" t="s">
        <v>310</v>
      </c>
      <c r="D91" s="50" t="s">
        <v>360</v>
      </c>
      <c r="E91" s="52">
        <v>780546.24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780546.24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780546.24</v>
      </c>
      <c r="R91" s="52">
        <v>0</v>
      </c>
      <c r="S91" s="52">
        <v>0</v>
      </c>
      <c r="T91" s="52">
        <v>0</v>
      </c>
      <c r="U91" s="52">
        <v>0</v>
      </c>
      <c r="V91" s="64">
        <v>0</v>
      </c>
    </row>
    <row r="92" spans="1:22" ht="27" customHeight="1">
      <c r="A92" s="49" t="s">
        <v>359</v>
      </c>
      <c r="B92" s="49" t="s">
        <v>320</v>
      </c>
      <c r="C92" s="49" t="s">
        <v>310</v>
      </c>
      <c r="D92" s="50" t="s">
        <v>360</v>
      </c>
      <c r="E92" s="52">
        <v>597428.64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597428.64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597428.64</v>
      </c>
      <c r="R92" s="52">
        <v>0</v>
      </c>
      <c r="S92" s="52">
        <v>0</v>
      </c>
      <c r="T92" s="52">
        <v>0</v>
      </c>
      <c r="U92" s="52">
        <v>0</v>
      </c>
      <c r="V92" s="64">
        <v>0</v>
      </c>
    </row>
    <row r="93" spans="1:22" ht="27" customHeight="1">
      <c r="A93" s="49" t="s">
        <v>359</v>
      </c>
      <c r="B93" s="49" t="s">
        <v>320</v>
      </c>
      <c r="C93" s="49" t="s">
        <v>310</v>
      </c>
      <c r="D93" s="50" t="s">
        <v>360</v>
      </c>
      <c r="E93" s="52">
        <v>382792.32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382792.32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382792.32</v>
      </c>
      <c r="R93" s="52">
        <v>0</v>
      </c>
      <c r="S93" s="52">
        <v>0</v>
      </c>
      <c r="T93" s="52">
        <v>0</v>
      </c>
      <c r="U93" s="52">
        <v>0</v>
      </c>
      <c r="V93" s="64">
        <v>0</v>
      </c>
    </row>
    <row r="94" spans="1:22" ht="27" customHeight="1">
      <c r="A94" s="49" t="s">
        <v>359</v>
      </c>
      <c r="B94" s="49" t="s">
        <v>320</v>
      </c>
      <c r="C94" s="49" t="s">
        <v>310</v>
      </c>
      <c r="D94" s="50" t="s">
        <v>360</v>
      </c>
      <c r="E94" s="52">
        <v>526934.88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526934.88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526934.88</v>
      </c>
      <c r="R94" s="52">
        <v>0</v>
      </c>
      <c r="S94" s="52">
        <v>0</v>
      </c>
      <c r="T94" s="52">
        <v>0</v>
      </c>
      <c r="U94" s="52">
        <v>0</v>
      </c>
      <c r="V94" s="64">
        <v>0</v>
      </c>
    </row>
    <row r="95" spans="1:22" ht="27" customHeight="1">
      <c r="A95" s="49" t="s">
        <v>359</v>
      </c>
      <c r="B95" s="49" t="s">
        <v>320</v>
      </c>
      <c r="C95" s="49" t="s">
        <v>310</v>
      </c>
      <c r="D95" s="50" t="s">
        <v>360</v>
      </c>
      <c r="E95" s="52">
        <v>465552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465552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465552</v>
      </c>
      <c r="R95" s="52">
        <v>0</v>
      </c>
      <c r="S95" s="52">
        <v>0</v>
      </c>
      <c r="T95" s="52">
        <v>0</v>
      </c>
      <c r="U95" s="52">
        <v>0</v>
      </c>
      <c r="V95" s="64">
        <v>0</v>
      </c>
    </row>
    <row r="96" spans="1:22" ht="27" customHeight="1">
      <c r="A96" s="49" t="s">
        <v>359</v>
      </c>
      <c r="B96" s="49" t="s">
        <v>320</v>
      </c>
      <c r="C96" s="49" t="s">
        <v>310</v>
      </c>
      <c r="D96" s="50" t="s">
        <v>360</v>
      </c>
      <c r="E96" s="52">
        <v>2728393.92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2728393.92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2728393.92</v>
      </c>
      <c r="R96" s="52">
        <v>0</v>
      </c>
      <c r="S96" s="52">
        <v>0</v>
      </c>
      <c r="T96" s="52">
        <v>0</v>
      </c>
      <c r="U96" s="52">
        <v>0</v>
      </c>
      <c r="V96" s="64">
        <v>0</v>
      </c>
    </row>
    <row r="97" spans="1:22" ht="27" customHeight="1">
      <c r="A97" s="49" t="s">
        <v>359</v>
      </c>
      <c r="B97" s="49" t="s">
        <v>320</v>
      </c>
      <c r="C97" s="49" t="s">
        <v>310</v>
      </c>
      <c r="D97" s="50" t="s">
        <v>360</v>
      </c>
      <c r="E97" s="52">
        <v>342348.48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342348.48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342348.48</v>
      </c>
      <c r="R97" s="52">
        <v>0</v>
      </c>
      <c r="S97" s="52">
        <v>0</v>
      </c>
      <c r="T97" s="52">
        <v>0</v>
      </c>
      <c r="U97" s="52">
        <v>0</v>
      </c>
      <c r="V97" s="64">
        <v>0</v>
      </c>
    </row>
    <row r="98" spans="1:22" ht="27" customHeight="1">
      <c r="A98" s="49" t="s">
        <v>359</v>
      </c>
      <c r="B98" s="49" t="s">
        <v>320</v>
      </c>
      <c r="C98" s="49" t="s">
        <v>310</v>
      </c>
      <c r="D98" s="50" t="s">
        <v>360</v>
      </c>
      <c r="E98" s="52">
        <v>829398.24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829398.24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829398.24</v>
      </c>
      <c r="R98" s="52">
        <v>0</v>
      </c>
      <c r="S98" s="52">
        <v>0</v>
      </c>
      <c r="T98" s="52">
        <v>0</v>
      </c>
      <c r="U98" s="52">
        <v>0</v>
      </c>
      <c r="V98" s="64">
        <v>0</v>
      </c>
    </row>
    <row r="99" spans="1:22" ht="27" customHeight="1">
      <c r="A99" s="49" t="s">
        <v>359</v>
      </c>
      <c r="B99" s="49" t="s">
        <v>320</v>
      </c>
      <c r="C99" s="49" t="s">
        <v>310</v>
      </c>
      <c r="D99" s="50" t="s">
        <v>360</v>
      </c>
      <c r="E99" s="52">
        <v>434911.68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434911.68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434911.68</v>
      </c>
      <c r="R99" s="52">
        <v>0</v>
      </c>
      <c r="S99" s="52">
        <v>0</v>
      </c>
      <c r="T99" s="52">
        <v>0</v>
      </c>
      <c r="U99" s="52">
        <v>0</v>
      </c>
      <c r="V99" s="64">
        <v>0</v>
      </c>
    </row>
    <row r="100" spans="1:22" ht="27" customHeight="1">
      <c r="A100" s="49" t="s">
        <v>359</v>
      </c>
      <c r="B100" s="49" t="s">
        <v>320</v>
      </c>
      <c r="C100" s="49" t="s">
        <v>310</v>
      </c>
      <c r="D100" s="50" t="s">
        <v>360</v>
      </c>
      <c r="E100" s="52">
        <v>1632234.24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1632234.24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1632234.24</v>
      </c>
      <c r="R100" s="52">
        <v>0</v>
      </c>
      <c r="S100" s="52">
        <v>0</v>
      </c>
      <c r="T100" s="52">
        <v>0</v>
      </c>
      <c r="U100" s="52">
        <v>0</v>
      </c>
      <c r="V100" s="64">
        <v>0</v>
      </c>
    </row>
    <row r="101" spans="1:22" ht="27" customHeight="1">
      <c r="A101" s="49" t="s">
        <v>359</v>
      </c>
      <c r="B101" s="49" t="s">
        <v>320</v>
      </c>
      <c r="C101" s="49" t="s">
        <v>310</v>
      </c>
      <c r="D101" s="50" t="s">
        <v>360</v>
      </c>
      <c r="E101" s="52">
        <v>564775.2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564775.2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564775.2</v>
      </c>
      <c r="R101" s="52">
        <v>0</v>
      </c>
      <c r="S101" s="52">
        <v>0</v>
      </c>
      <c r="T101" s="52">
        <v>0</v>
      </c>
      <c r="U101" s="52">
        <v>0</v>
      </c>
      <c r="V101" s="64">
        <v>0</v>
      </c>
    </row>
    <row r="102" spans="1:22" ht="27" customHeight="1">
      <c r="A102" s="49" t="s">
        <v>359</v>
      </c>
      <c r="B102" s="49" t="s">
        <v>320</v>
      </c>
      <c r="C102" s="49" t="s">
        <v>310</v>
      </c>
      <c r="D102" s="50" t="s">
        <v>360</v>
      </c>
      <c r="E102" s="52">
        <v>914726.88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914726.88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914726.88</v>
      </c>
      <c r="R102" s="52">
        <v>0</v>
      </c>
      <c r="S102" s="52">
        <v>0</v>
      </c>
      <c r="T102" s="52">
        <v>0</v>
      </c>
      <c r="U102" s="52">
        <v>0</v>
      </c>
      <c r="V102" s="64">
        <v>0</v>
      </c>
    </row>
    <row r="103" spans="1:22" ht="27" customHeight="1">
      <c r="A103" s="49" t="s">
        <v>359</v>
      </c>
      <c r="B103" s="49" t="s">
        <v>320</v>
      </c>
      <c r="C103" s="49" t="s">
        <v>310</v>
      </c>
      <c r="D103" s="50" t="s">
        <v>360</v>
      </c>
      <c r="E103" s="52">
        <v>1705855.68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1705855.68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1705855.68</v>
      </c>
      <c r="R103" s="52">
        <v>0</v>
      </c>
      <c r="S103" s="52">
        <v>0</v>
      </c>
      <c r="T103" s="52">
        <v>0</v>
      </c>
      <c r="U103" s="52">
        <v>0</v>
      </c>
      <c r="V103" s="64">
        <v>0</v>
      </c>
    </row>
    <row r="104" spans="1:22" ht="27" customHeight="1">
      <c r="A104" s="49" t="s">
        <v>359</v>
      </c>
      <c r="B104" s="49" t="s">
        <v>320</v>
      </c>
      <c r="C104" s="49" t="s">
        <v>310</v>
      </c>
      <c r="D104" s="50" t="s">
        <v>360</v>
      </c>
      <c r="E104" s="52">
        <v>243332.64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243332.64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243332.64</v>
      </c>
      <c r="R104" s="52">
        <v>0</v>
      </c>
      <c r="S104" s="52">
        <v>0</v>
      </c>
      <c r="T104" s="52">
        <v>0</v>
      </c>
      <c r="U104" s="52">
        <v>0</v>
      </c>
      <c r="V104" s="64">
        <v>0</v>
      </c>
    </row>
    <row r="105" spans="1:22" ht="27" customHeight="1">
      <c r="A105" s="49" t="s">
        <v>359</v>
      </c>
      <c r="B105" s="49" t="s">
        <v>320</v>
      </c>
      <c r="C105" s="49" t="s">
        <v>310</v>
      </c>
      <c r="D105" s="50" t="s">
        <v>360</v>
      </c>
      <c r="E105" s="52">
        <v>995564.16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995564.16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995564.16</v>
      </c>
      <c r="R105" s="52">
        <v>0</v>
      </c>
      <c r="S105" s="52">
        <v>0</v>
      </c>
      <c r="T105" s="52">
        <v>0</v>
      </c>
      <c r="U105" s="52">
        <v>0</v>
      </c>
      <c r="V105" s="64">
        <v>0</v>
      </c>
    </row>
    <row r="106" spans="1:22" ht="27" customHeight="1">
      <c r="A106" s="49" t="s">
        <v>359</v>
      </c>
      <c r="B106" s="49" t="s">
        <v>320</v>
      </c>
      <c r="C106" s="49" t="s">
        <v>310</v>
      </c>
      <c r="D106" s="50" t="s">
        <v>360</v>
      </c>
      <c r="E106" s="52">
        <v>528184.8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528184.8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528184.8</v>
      </c>
      <c r="R106" s="52">
        <v>0</v>
      </c>
      <c r="S106" s="52">
        <v>0</v>
      </c>
      <c r="T106" s="52">
        <v>0</v>
      </c>
      <c r="U106" s="52">
        <v>0</v>
      </c>
      <c r="V106" s="64">
        <v>0</v>
      </c>
    </row>
    <row r="107" spans="1:22" ht="27" customHeight="1">
      <c r="A107" s="49" t="s">
        <v>359</v>
      </c>
      <c r="B107" s="49" t="s">
        <v>320</v>
      </c>
      <c r="C107" s="49" t="s">
        <v>310</v>
      </c>
      <c r="D107" s="50" t="s">
        <v>360</v>
      </c>
      <c r="E107" s="52">
        <v>413827.2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413827.2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413827.2</v>
      </c>
      <c r="R107" s="52">
        <v>0</v>
      </c>
      <c r="S107" s="52">
        <v>0</v>
      </c>
      <c r="T107" s="52">
        <v>0</v>
      </c>
      <c r="U107" s="52">
        <v>0</v>
      </c>
      <c r="V107" s="64">
        <v>0</v>
      </c>
    </row>
  </sheetData>
  <sheetProtection formatCells="0" formatColumns="0" formatRows="0"/>
  <mergeCells count="10">
    <mergeCell ref="V4:V5"/>
    <mergeCell ref="A2:U2"/>
    <mergeCell ref="A3:E3"/>
    <mergeCell ref="A4:C4"/>
    <mergeCell ref="F4:J4"/>
    <mergeCell ref="K4:R4"/>
    <mergeCell ref="S4:T4"/>
    <mergeCell ref="D4:D5"/>
    <mergeCell ref="E4:E5"/>
    <mergeCell ref="U4:U5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875" style="13" customWidth="1"/>
    <col min="4" max="4" width="21.25390625" style="13" customWidth="1"/>
    <col min="5" max="5" width="18.375" style="13" customWidth="1"/>
    <col min="6" max="6" width="12.375" style="13" customWidth="1"/>
    <col min="7" max="7" width="12.875" style="13" customWidth="1"/>
    <col min="8" max="8" width="13.125" style="13" customWidth="1"/>
    <col min="9" max="9" width="12.125" style="13" customWidth="1"/>
    <col min="10" max="10" width="13.375" style="13" customWidth="1"/>
    <col min="11" max="11" width="13.125" style="13" customWidth="1"/>
    <col min="12" max="13" width="12.50390625" style="13" customWidth="1"/>
    <col min="14" max="16384" width="9.00390625" style="13" customWidth="1"/>
  </cols>
  <sheetData>
    <row r="1" spans="1:13" ht="13.5" customHeight="1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33.75" customHeight="1">
      <c r="A2" s="120" t="s">
        <v>117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1.75" customHeight="1">
      <c r="A3" s="127" t="s">
        <v>450</v>
      </c>
      <c r="B3" s="127"/>
      <c r="C3" s="127"/>
      <c r="D3" s="127"/>
      <c r="E3" s="127"/>
      <c r="F3" s="58"/>
      <c r="G3" s="58"/>
      <c r="H3" s="58"/>
      <c r="I3" s="58"/>
      <c r="J3" s="58"/>
      <c r="K3" s="58"/>
      <c r="L3" s="58"/>
      <c r="M3" s="26" t="s">
        <v>1</v>
      </c>
    </row>
    <row r="4" spans="1:13" ht="22.5" customHeight="1">
      <c r="A4" s="129" t="s">
        <v>67</v>
      </c>
      <c r="B4" s="130"/>
      <c r="C4" s="131"/>
      <c r="D4" s="132" t="s">
        <v>71</v>
      </c>
      <c r="E4" s="132" t="s">
        <v>59</v>
      </c>
      <c r="F4" s="129" t="s">
        <v>87</v>
      </c>
      <c r="G4" s="130"/>
      <c r="H4" s="130"/>
      <c r="I4" s="130"/>
      <c r="J4" s="131"/>
      <c r="K4" s="129" t="s">
        <v>91</v>
      </c>
      <c r="L4" s="130"/>
      <c r="M4" s="131"/>
    </row>
    <row r="5" spans="1:13" ht="43.5" customHeight="1">
      <c r="A5" s="20" t="s">
        <v>68</v>
      </c>
      <c r="B5" s="20" t="s">
        <v>69</v>
      </c>
      <c r="C5" s="20" t="s">
        <v>70</v>
      </c>
      <c r="D5" s="133"/>
      <c r="E5" s="133"/>
      <c r="F5" s="20" t="s">
        <v>74</v>
      </c>
      <c r="G5" s="20" t="s">
        <v>118</v>
      </c>
      <c r="H5" s="20" t="s">
        <v>101</v>
      </c>
      <c r="I5" s="20" t="s">
        <v>114</v>
      </c>
      <c r="J5" s="20" t="s">
        <v>103</v>
      </c>
      <c r="K5" s="20" t="s">
        <v>74</v>
      </c>
      <c r="L5" s="20" t="s">
        <v>75</v>
      </c>
      <c r="M5" s="20" t="s">
        <v>119</v>
      </c>
    </row>
    <row r="6" spans="1:13" ht="27" customHeight="1">
      <c r="A6" s="59"/>
      <c r="B6" s="59"/>
      <c r="C6" s="59"/>
      <c r="D6" s="60" t="s">
        <v>74</v>
      </c>
      <c r="E6" s="65">
        <f aca="true" t="shared" si="0" ref="E6:M6">E7+E53+E81</f>
        <v>404400178.41999996</v>
      </c>
      <c r="F6" s="65">
        <f t="shared" si="0"/>
        <v>12229126.78</v>
      </c>
      <c r="G6" s="65">
        <f t="shared" si="0"/>
        <v>8723432</v>
      </c>
      <c r="H6" s="65">
        <f t="shared" si="0"/>
        <v>2116322.78</v>
      </c>
      <c r="I6" s="65">
        <f t="shared" si="0"/>
        <v>1046811.84</v>
      </c>
      <c r="J6" s="65">
        <f t="shared" si="0"/>
        <v>342560.16</v>
      </c>
      <c r="K6" s="65">
        <f t="shared" si="0"/>
        <v>392171051.64</v>
      </c>
      <c r="L6" s="65">
        <f t="shared" si="0"/>
        <v>392171051.64</v>
      </c>
      <c r="M6" s="65">
        <f t="shared" si="0"/>
        <v>0</v>
      </c>
    </row>
    <row r="7" spans="1:13" ht="27" customHeight="1">
      <c r="A7" s="59" t="s">
        <v>307</v>
      </c>
      <c r="B7" s="59"/>
      <c r="C7" s="59"/>
      <c r="D7" s="60" t="s">
        <v>308</v>
      </c>
      <c r="E7" s="65">
        <f aca="true" t="shared" si="1" ref="E7:M7">E8+E49+E51</f>
        <v>357489576.34</v>
      </c>
      <c r="F7" s="65">
        <f t="shared" si="1"/>
        <v>12229126.78</v>
      </c>
      <c r="G7" s="65">
        <f t="shared" si="1"/>
        <v>8723432</v>
      </c>
      <c r="H7" s="65">
        <f t="shared" si="1"/>
        <v>2116322.78</v>
      </c>
      <c r="I7" s="65">
        <f t="shared" si="1"/>
        <v>1046811.84</v>
      </c>
      <c r="J7" s="65">
        <f t="shared" si="1"/>
        <v>342560.16</v>
      </c>
      <c r="K7" s="65">
        <f t="shared" si="1"/>
        <v>345260449.56</v>
      </c>
      <c r="L7" s="65">
        <f t="shared" si="1"/>
        <v>345260449.56</v>
      </c>
      <c r="M7" s="65">
        <f t="shared" si="1"/>
        <v>0</v>
      </c>
    </row>
    <row r="8" spans="1:13" ht="27" customHeight="1">
      <c r="A8" s="59" t="s">
        <v>309</v>
      </c>
      <c r="B8" s="59" t="s">
        <v>315</v>
      </c>
      <c r="C8" s="59"/>
      <c r="D8" s="60" t="s">
        <v>319</v>
      </c>
      <c r="E8" s="65">
        <f aca="true" t="shared" si="2" ref="E8:M8">SUM(E9:E48)</f>
        <v>340167932.38</v>
      </c>
      <c r="F8" s="65">
        <f t="shared" si="2"/>
        <v>12229126.78</v>
      </c>
      <c r="G8" s="65">
        <f t="shared" si="2"/>
        <v>8723432</v>
      </c>
      <c r="H8" s="65">
        <f t="shared" si="2"/>
        <v>2116322.78</v>
      </c>
      <c r="I8" s="65">
        <f t="shared" si="2"/>
        <v>1046811.84</v>
      </c>
      <c r="J8" s="65">
        <f t="shared" si="2"/>
        <v>342560.16</v>
      </c>
      <c r="K8" s="65">
        <f t="shared" si="2"/>
        <v>327938805.6</v>
      </c>
      <c r="L8" s="65">
        <f t="shared" si="2"/>
        <v>327938805.6</v>
      </c>
      <c r="M8" s="65">
        <f t="shared" si="2"/>
        <v>0</v>
      </c>
    </row>
    <row r="9" spans="1:13" ht="27" customHeight="1">
      <c r="A9" s="59" t="s">
        <v>312</v>
      </c>
      <c r="B9" s="59" t="s">
        <v>320</v>
      </c>
      <c r="C9" s="59" t="s">
        <v>310</v>
      </c>
      <c r="D9" s="60" t="s">
        <v>321</v>
      </c>
      <c r="E9" s="65">
        <v>1877546.88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1877546.88</v>
      </c>
      <c r="L9" s="65">
        <v>1877546.88</v>
      </c>
      <c r="M9" s="65">
        <v>0</v>
      </c>
    </row>
    <row r="10" spans="1:13" ht="27" customHeight="1">
      <c r="A10" s="59" t="s">
        <v>312</v>
      </c>
      <c r="B10" s="59" t="s">
        <v>320</v>
      </c>
      <c r="C10" s="59" t="s">
        <v>315</v>
      </c>
      <c r="D10" s="60" t="s">
        <v>322</v>
      </c>
      <c r="E10" s="65">
        <v>12911095.68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12911095.68</v>
      </c>
      <c r="L10" s="65">
        <v>12911095.68</v>
      </c>
      <c r="M10" s="65">
        <v>0</v>
      </c>
    </row>
    <row r="11" spans="1:13" ht="27" customHeight="1">
      <c r="A11" s="59" t="s">
        <v>312</v>
      </c>
      <c r="B11" s="59" t="s">
        <v>320</v>
      </c>
      <c r="C11" s="59" t="s">
        <v>315</v>
      </c>
      <c r="D11" s="60" t="s">
        <v>322</v>
      </c>
      <c r="E11" s="65">
        <v>12126063.3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12126063.3</v>
      </c>
      <c r="L11" s="65">
        <v>12126063.3</v>
      </c>
      <c r="M11" s="65">
        <v>0</v>
      </c>
    </row>
    <row r="12" spans="1:13" ht="27" customHeight="1">
      <c r="A12" s="59" t="s">
        <v>312</v>
      </c>
      <c r="B12" s="59" t="s">
        <v>320</v>
      </c>
      <c r="C12" s="59" t="s">
        <v>315</v>
      </c>
      <c r="D12" s="60" t="s">
        <v>322</v>
      </c>
      <c r="E12" s="65">
        <v>9278355.54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9278355.54</v>
      </c>
      <c r="L12" s="65">
        <v>9278355.54</v>
      </c>
      <c r="M12" s="65">
        <v>0</v>
      </c>
    </row>
    <row r="13" spans="1:13" ht="27" customHeight="1">
      <c r="A13" s="59" t="s">
        <v>312</v>
      </c>
      <c r="B13" s="59" t="s">
        <v>320</v>
      </c>
      <c r="C13" s="59" t="s">
        <v>315</v>
      </c>
      <c r="D13" s="60" t="s">
        <v>322</v>
      </c>
      <c r="E13" s="65">
        <v>9325792.68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9325792.68</v>
      </c>
      <c r="L13" s="65">
        <v>9325792.68</v>
      </c>
      <c r="M13" s="65">
        <v>0</v>
      </c>
    </row>
    <row r="14" spans="1:13" ht="27" customHeight="1">
      <c r="A14" s="59" t="s">
        <v>312</v>
      </c>
      <c r="B14" s="59" t="s">
        <v>320</v>
      </c>
      <c r="C14" s="59" t="s">
        <v>315</v>
      </c>
      <c r="D14" s="60" t="s">
        <v>322</v>
      </c>
      <c r="E14" s="65">
        <v>12356550.72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12356550.72</v>
      </c>
      <c r="L14" s="65">
        <v>12356550.72</v>
      </c>
      <c r="M14" s="65">
        <v>0</v>
      </c>
    </row>
    <row r="15" spans="1:13" ht="27" customHeight="1">
      <c r="A15" s="59" t="s">
        <v>312</v>
      </c>
      <c r="B15" s="59" t="s">
        <v>320</v>
      </c>
      <c r="C15" s="59" t="s">
        <v>315</v>
      </c>
      <c r="D15" s="60" t="s">
        <v>322</v>
      </c>
      <c r="E15" s="65">
        <v>8364007.14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8364007.14</v>
      </c>
      <c r="L15" s="65">
        <v>8364007.14</v>
      </c>
      <c r="M15" s="65">
        <v>0</v>
      </c>
    </row>
    <row r="16" spans="1:13" ht="27" customHeight="1">
      <c r="A16" s="59" t="s">
        <v>312</v>
      </c>
      <c r="B16" s="59" t="s">
        <v>320</v>
      </c>
      <c r="C16" s="59" t="s">
        <v>315</v>
      </c>
      <c r="D16" s="60" t="s">
        <v>322</v>
      </c>
      <c r="E16" s="65">
        <v>6685722.84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6685722.84</v>
      </c>
      <c r="L16" s="65">
        <v>6685722.84</v>
      </c>
      <c r="M16" s="65">
        <v>0</v>
      </c>
    </row>
    <row r="17" spans="1:13" ht="27" customHeight="1">
      <c r="A17" s="59" t="s">
        <v>312</v>
      </c>
      <c r="B17" s="59" t="s">
        <v>320</v>
      </c>
      <c r="C17" s="59" t="s">
        <v>315</v>
      </c>
      <c r="D17" s="60" t="s">
        <v>322</v>
      </c>
      <c r="E17" s="65">
        <v>7272672.54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7272672.54</v>
      </c>
      <c r="L17" s="65">
        <v>7272672.54</v>
      </c>
      <c r="M17" s="65">
        <v>0</v>
      </c>
    </row>
    <row r="18" spans="1:13" ht="27" customHeight="1">
      <c r="A18" s="59" t="s">
        <v>312</v>
      </c>
      <c r="B18" s="59" t="s">
        <v>320</v>
      </c>
      <c r="C18" s="59" t="s">
        <v>315</v>
      </c>
      <c r="D18" s="60" t="s">
        <v>322</v>
      </c>
      <c r="E18" s="65">
        <v>3218079.6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3218079.6</v>
      </c>
      <c r="L18" s="65">
        <v>3218079.6</v>
      </c>
      <c r="M18" s="65">
        <v>0</v>
      </c>
    </row>
    <row r="19" spans="1:13" ht="27" customHeight="1">
      <c r="A19" s="59" t="s">
        <v>312</v>
      </c>
      <c r="B19" s="59" t="s">
        <v>320</v>
      </c>
      <c r="C19" s="59" t="s">
        <v>315</v>
      </c>
      <c r="D19" s="60" t="s">
        <v>322</v>
      </c>
      <c r="E19" s="65">
        <v>5863691.7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5863691.7</v>
      </c>
      <c r="L19" s="65">
        <v>5863691.7</v>
      </c>
      <c r="M19" s="65">
        <v>0</v>
      </c>
    </row>
    <row r="20" spans="1:13" ht="27" customHeight="1">
      <c r="A20" s="59" t="s">
        <v>312</v>
      </c>
      <c r="B20" s="59" t="s">
        <v>320</v>
      </c>
      <c r="C20" s="59" t="s">
        <v>315</v>
      </c>
      <c r="D20" s="60" t="s">
        <v>322</v>
      </c>
      <c r="E20" s="65">
        <v>3851203.38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3851203.38</v>
      </c>
      <c r="L20" s="65">
        <v>3851203.38</v>
      </c>
      <c r="M20" s="65">
        <v>0</v>
      </c>
    </row>
    <row r="21" spans="1:13" ht="27" customHeight="1">
      <c r="A21" s="59" t="s">
        <v>312</v>
      </c>
      <c r="B21" s="59" t="s">
        <v>320</v>
      </c>
      <c r="C21" s="59" t="s">
        <v>323</v>
      </c>
      <c r="D21" s="60" t="s">
        <v>324</v>
      </c>
      <c r="E21" s="65">
        <v>15910427.34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15910427.34</v>
      </c>
      <c r="L21" s="65">
        <v>15910427.34</v>
      </c>
      <c r="M21" s="65">
        <v>0</v>
      </c>
    </row>
    <row r="22" spans="1:13" ht="27" customHeight="1">
      <c r="A22" s="59" t="s">
        <v>312</v>
      </c>
      <c r="B22" s="59" t="s">
        <v>320</v>
      </c>
      <c r="C22" s="59" t="s">
        <v>323</v>
      </c>
      <c r="D22" s="60" t="s">
        <v>324</v>
      </c>
      <c r="E22" s="65">
        <v>11360079.78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11360079.78</v>
      </c>
      <c r="L22" s="65">
        <v>11360079.78</v>
      </c>
      <c r="M22" s="65">
        <v>0</v>
      </c>
    </row>
    <row r="23" spans="1:13" ht="27" customHeight="1">
      <c r="A23" s="59" t="s">
        <v>312</v>
      </c>
      <c r="B23" s="59" t="s">
        <v>320</v>
      </c>
      <c r="C23" s="59" t="s">
        <v>323</v>
      </c>
      <c r="D23" s="60" t="s">
        <v>324</v>
      </c>
      <c r="E23" s="65">
        <v>10418473.98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10418473.98</v>
      </c>
      <c r="L23" s="65">
        <v>10418473.98</v>
      </c>
      <c r="M23" s="65">
        <v>0</v>
      </c>
    </row>
    <row r="24" spans="1:13" ht="27" customHeight="1">
      <c r="A24" s="59" t="s">
        <v>312</v>
      </c>
      <c r="B24" s="59" t="s">
        <v>320</v>
      </c>
      <c r="C24" s="59" t="s">
        <v>323</v>
      </c>
      <c r="D24" s="60" t="s">
        <v>324</v>
      </c>
      <c r="E24" s="65">
        <v>7143645.6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7143645.6</v>
      </c>
      <c r="L24" s="65">
        <v>7143645.6</v>
      </c>
      <c r="M24" s="65">
        <v>0</v>
      </c>
    </row>
    <row r="25" spans="1:13" ht="27" customHeight="1">
      <c r="A25" s="59" t="s">
        <v>312</v>
      </c>
      <c r="B25" s="59" t="s">
        <v>320</v>
      </c>
      <c r="C25" s="59" t="s">
        <v>323</v>
      </c>
      <c r="D25" s="60" t="s">
        <v>324</v>
      </c>
      <c r="E25" s="65">
        <v>10757422.8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10757422.8</v>
      </c>
      <c r="L25" s="65">
        <v>10757422.8</v>
      </c>
      <c r="M25" s="65">
        <v>0</v>
      </c>
    </row>
    <row r="26" spans="1:13" ht="27" customHeight="1">
      <c r="A26" s="59" t="s">
        <v>312</v>
      </c>
      <c r="B26" s="59" t="s">
        <v>320</v>
      </c>
      <c r="C26" s="59" t="s">
        <v>323</v>
      </c>
      <c r="D26" s="60" t="s">
        <v>324</v>
      </c>
      <c r="E26" s="65">
        <v>4926180.6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4926180.6</v>
      </c>
      <c r="L26" s="65">
        <v>4926180.6</v>
      </c>
      <c r="M26" s="65">
        <v>0</v>
      </c>
    </row>
    <row r="27" spans="1:13" ht="27" customHeight="1">
      <c r="A27" s="59" t="s">
        <v>312</v>
      </c>
      <c r="B27" s="59" t="s">
        <v>320</v>
      </c>
      <c r="C27" s="59" t="s">
        <v>323</v>
      </c>
      <c r="D27" s="60" t="s">
        <v>324</v>
      </c>
      <c r="E27" s="65">
        <v>5876260.08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5876260.08</v>
      </c>
      <c r="L27" s="65">
        <v>5876260.08</v>
      </c>
      <c r="M27" s="65">
        <v>0</v>
      </c>
    </row>
    <row r="28" spans="1:13" ht="27" customHeight="1">
      <c r="A28" s="59" t="s">
        <v>312</v>
      </c>
      <c r="B28" s="59" t="s">
        <v>320</v>
      </c>
      <c r="C28" s="59" t="s">
        <v>323</v>
      </c>
      <c r="D28" s="60" t="s">
        <v>324</v>
      </c>
      <c r="E28" s="65">
        <v>3996903.72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3996903.72</v>
      </c>
      <c r="L28" s="65">
        <v>3996903.72</v>
      </c>
      <c r="M28" s="65">
        <v>0</v>
      </c>
    </row>
    <row r="29" spans="1:13" ht="27" customHeight="1">
      <c r="A29" s="59" t="s">
        <v>312</v>
      </c>
      <c r="B29" s="59" t="s">
        <v>320</v>
      </c>
      <c r="C29" s="59" t="s">
        <v>323</v>
      </c>
      <c r="D29" s="60" t="s">
        <v>324</v>
      </c>
      <c r="E29" s="65">
        <v>4824582.48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4824582.48</v>
      </c>
      <c r="L29" s="65">
        <v>4824582.48</v>
      </c>
      <c r="M29" s="65">
        <v>0</v>
      </c>
    </row>
    <row r="30" spans="1:13" ht="27" customHeight="1">
      <c r="A30" s="59" t="s">
        <v>312</v>
      </c>
      <c r="B30" s="59" t="s">
        <v>320</v>
      </c>
      <c r="C30" s="59" t="s">
        <v>323</v>
      </c>
      <c r="D30" s="60" t="s">
        <v>324</v>
      </c>
      <c r="E30" s="65">
        <v>4164579.84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4164579.84</v>
      </c>
      <c r="L30" s="65">
        <v>4164579.84</v>
      </c>
      <c r="M30" s="65">
        <v>0</v>
      </c>
    </row>
    <row r="31" spans="1:13" ht="27" customHeight="1">
      <c r="A31" s="59" t="s">
        <v>312</v>
      </c>
      <c r="B31" s="59" t="s">
        <v>320</v>
      </c>
      <c r="C31" s="59" t="s">
        <v>323</v>
      </c>
      <c r="D31" s="60" t="s">
        <v>324</v>
      </c>
      <c r="E31" s="65">
        <v>2528291.28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2528291.28</v>
      </c>
      <c r="L31" s="65">
        <v>2528291.28</v>
      </c>
      <c r="M31" s="65">
        <v>0</v>
      </c>
    </row>
    <row r="32" spans="1:13" ht="27" customHeight="1">
      <c r="A32" s="59" t="s">
        <v>312</v>
      </c>
      <c r="B32" s="59" t="s">
        <v>320</v>
      </c>
      <c r="C32" s="59" t="s">
        <v>323</v>
      </c>
      <c r="D32" s="60" t="s">
        <v>324</v>
      </c>
      <c r="E32" s="65">
        <v>5028203.76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5028203.76</v>
      </c>
      <c r="L32" s="65">
        <v>5028203.76</v>
      </c>
      <c r="M32" s="65">
        <v>0</v>
      </c>
    </row>
    <row r="33" spans="1:13" ht="27" customHeight="1">
      <c r="A33" s="59" t="s">
        <v>312</v>
      </c>
      <c r="B33" s="59" t="s">
        <v>320</v>
      </c>
      <c r="C33" s="59" t="s">
        <v>323</v>
      </c>
      <c r="D33" s="60" t="s">
        <v>324</v>
      </c>
      <c r="E33" s="65">
        <v>5833984.08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5833984.08</v>
      </c>
      <c r="L33" s="65">
        <v>5833984.08</v>
      </c>
      <c r="M33" s="65">
        <v>0</v>
      </c>
    </row>
    <row r="34" spans="1:13" ht="27" customHeight="1">
      <c r="A34" s="59" t="s">
        <v>312</v>
      </c>
      <c r="B34" s="59" t="s">
        <v>320</v>
      </c>
      <c r="C34" s="59" t="s">
        <v>323</v>
      </c>
      <c r="D34" s="60" t="s">
        <v>324</v>
      </c>
      <c r="E34" s="65">
        <v>2870078.28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2870078.28</v>
      </c>
      <c r="L34" s="65">
        <v>2870078.28</v>
      </c>
      <c r="M34" s="65">
        <v>0</v>
      </c>
    </row>
    <row r="35" spans="1:13" ht="27" customHeight="1">
      <c r="A35" s="59" t="s">
        <v>312</v>
      </c>
      <c r="B35" s="59" t="s">
        <v>320</v>
      </c>
      <c r="C35" s="59" t="s">
        <v>323</v>
      </c>
      <c r="D35" s="60" t="s">
        <v>324</v>
      </c>
      <c r="E35" s="65">
        <v>4915727.7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4915727.7</v>
      </c>
      <c r="L35" s="65">
        <v>4915727.7</v>
      </c>
      <c r="M35" s="65">
        <v>0</v>
      </c>
    </row>
    <row r="36" spans="1:13" ht="27" customHeight="1">
      <c r="A36" s="59" t="s">
        <v>312</v>
      </c>
      <c r="B36" s="59" t="s">
        <v>320</v>
      </c>
      <c r="C36" s="59" t="s">
        <v>323</v>
      </c>
      <c r="D36" s="60" t="s">
        <v>324</v>
      </c>
      <c r="E36" s="65">
        <v>4405464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4405464</v>
      </c>
      <c r="L36" s="65">
        <v>4405464</v>
      </c>
      <c r="M36" s="65">
        <v>0</v>
      </c>
    </row>
    <row r="37" spans="1:13" ht="27" customHeight="1">
      <c r="A37" s="59" t="s">
        <v>312</v>
      </c>
      <c r="B37" s="59" t="s">
        <v>320</v>
      </c>
      <c r="C37" s="59" t="s">
        <v>323</v>
      </c>
      <c r="D37" s="60" t="s">
        <v>324</v>
      </c>
      <c r="E37" s="65">
        <v>16905816.96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16905816.96</v>
      </c>
      <c r="L37" s="65">
        <v>16905816.96</v>
      </c>
      <c r="M37" s="65">
        <v>0</v>
      </c>
    </row>
    <row r="38" spans="1:13" ht="27" customHeight="1">
      <c r="A38" s="59" t="s">
        <v>312</v>
      </c>
      <c r="B38" s="59" t="s">
        <v>320</v>
      </c>
      <c r="C38" s="59" t="s">
        <v>323</v>
      </c>
      <c r="D38" s="60" t="s">
        <v>324</v>
      </c>
      <c r="E38" s="65">
        <v>9423301.56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9423301.56</v>
      </c>
      <c r="L38" s="65">
        <v>9423301.56</v>
      </c>
      <c r="M38" s="65">
        <v>0</v>
      </c>
    </row>
    <row r="39" spans="1:13" ht="27" customHeight="1">
      <c r="A39" s="59" t="s">
        <v>312</v>
      </c>
      <c r="B39" s="59" t="s">
        <v>320</v>
      </c>
      <c r="C39" s="59" t="s">
        <v>323</v>
      </c>
      <c r="D39" s="60" t="s">
        <v>324</v>
      </c>
      <c r="E39" s="65">
        <v>6219530.7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6219530.7</v>
      </c>
      <c r="L39" s="65">
        <v>6219530.7</v>
      </c>
      <c r="M39" s="65">
        <v>0</v>
      </c>
    </row>
    <row r="40" spans="1:13" ht="27" customHeight="1">
      <c r="A40" s="59" t="s">
        <v>312</v>
      </c>
      <c r="B40" s="59" t="s">
        <v>320</v>
      </c>
      <c r="C40" s="59" t="s">
        <v>323</v>
      </c>
      <c r="D40" s="60" t="s">
        <v>324</v>
      </c>
      <c r="E40" s="65">
        <v>2343433.32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2343433.32</v>
      </c>
      <c r="L40" s="65">
        <v>2343433.32</v>
      </c>
      <c r="M40" s="65">
        <v>0</v>
      </c>
    </row>
    <row r="41" spans="1:13" ht="27" customHeight="1">
      <c r="A41" s="59" t="s">
        <v>312</v>
      </c>
      <c r="B41" s="59" t="s">
        <v>320</v>
      </c>
      <c r="C41" s="59" t="s">
        <v>323</v>
      </c>
      <c r="D41" s="60" t="s">
        <v>324</v>
      </c>
      <c r="E41" s="65">
        <v>4580429.4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4580429.4</v>
      </c>
      <c r="L41" s="65">
        <v>4580429.4</v>
      </c>
      <c r="M41" s="65">
        <v>0</v>
      </c>
    </row>
    <row r="42" spans="1:13" ht="27" customHeight="1">
      <c r="A42" s="59" t="s">
        <v>312</v>
      </c>
      <c r="B42" s="59" t="s">
        <v>320</v>
      </c>
      <c r="C42" s="59" t="s">
        <v>323</v>
      </c>
      <c r="D42" s="60" t="s">
        <v>324</v>
      </c>
      <c r="E42" s="65">
        <v>6867999.12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6867999.12</v>
      </c>
      <c r="L42" s="65">
        <v>6867999.12</v>
      </c>
      <c r="M42" s="65">
        <v>0</v>
      </c>
    </row>
    <row r="43" spans="1:13" ht="27" customHeight="1">
      <c r="A43" s="59" t="s">
        <v>312</v>
      </c>
      <c r="B43" s="59" t="s">
        <v>320</v>
      </c>
      <c r="C43" s="59" t="s">
        <v>323</v>
      </c>
      <c r="D43" s="60" t="s">
        <v>324</v>
      </c>
      <c r="E43" s="65">
        <v>3192297.66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3192297.66</v>
      </c>
      <c r="L43" s="65">
        <v>3192297.66</v>
      </c>
      <c r="M43" s="65">
        <v>0</v>
      </c>
    </row>
    <row r="44" spans="1:13" ht="27" customHeight="1">
      <c r="A44" s="59" t="s">
        <v>312</v>
      </c>
      <c r="B44" s="59" t="s">
        <v>320</v>
      </c>
      <c r="C44" s="59" t="s">
        <v>323</v>
      </c>
      <c r="D44" s="60" t="s">
        <v>324</v>
      </c>
      <c r="E44" s="65">
        <v>4917949.62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4917949.62</v>
      </c>
      <c r="L44" s="65">
        <v>4917949.62</v>
      </c>
      <c r="M44" s="65">
        <v>0</v>
      </c>
    </row>
    <row r="45" spans="1:13" ht="27" customHeight="1">
      <c r="A45" s="59" t="s">
        <v>312</v>
      </c>
      <c r="B45" s="59" t="s">
        <v>320</v>
      </c>
      <c r="C45" s="59" t="s">
        <v>325</v>
      </c>
      <c r="D45" s="60" t="s">
        <v>326</v>
      </c>
      <c r="E45" s="65">
        <v>25448066.22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25448066.22</v>
      </c>
      <c r="L45" s="65">
        <v>25448066.22</v>
      </c>
      <c r="M45" s="65">
        <v>0</v>
      </c>
    </row>
    <row r="46" spans="1:13" ht="27" customHeight="1">
      <c r="A46" s="59" t="s">
        <v>312</v>
      </c>
      <c r="B46" s="59" t="s">
        <v>320</v>
      </c>
      <c r="C46" s="59" t="s">
        <v>325</v>
      </c>
      <c r="D46" s="60" t="s">
        <v>326</v>
      </c>
      <c r="E46" s="65">
        <v>25790970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25790970</v>
      </c>
      <c r="L46" s="65">
        <v>25790970</v>
      </c>
      <c r="M46" s="65">
        <v>0</v>
      </c>
    </row>
    <row r="47" spans="1:13" ht="27" customHeight="1">
      <c r="A47" s="59" t="s">
        <v>312</v>
      </c>
      <c r="B47" s="59" t="s">
        <v>320</v>
      </c>
      <c r="C47" s="59" t="s">
        <v>325</v>
      </c>
      <c r="D47" s="60" t="s">
        <v>326</v>
      </c>
      <c r="E47" s="65">
        <v>24157923.72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24157923.72</v>
      </c>
      <c r="L47" s="65">
        <v>24157923.72</v>
      </c>
      <c r="M47" s="65">
        <v>0</v>
      </c>
    </row>
    <row r="48" spans="1:13" ht="27" customHeight="1">
      <c r="A48" s="59" t="s">
        <v>312</v>
      </c>
      <c r="B48" s="59" t="s">
        <v>320</v>
      </c>
      <c r="C48" s="59" t="s">
        <v>317</v>
      </c>
      <c r="D48" s="60" t="s">
        <v>327</v>
      </c>
      <c r="E48" s="65">
        <v>12229126.78</v>
      </c>
      <c r="F48" s="65">
        <v>12229126.78</v>
      </c>
      <c r="G48" s="65">
        <v>8723432</v>
      </c>
      <c r="H48" s="65">
        <v>2116322.78</v>
      </c>
      <c r="I48" s="65">
        <v>1046811.84</v>
      </c>
      <c r="J48" s="65">
        <v>342560.16</v>
      </c>
      <c r="K48" s="65">
        <v>0</v>
      </c>
      <c r="L48" s="65">
        <v>0</v>
      </c>
      <c r="M48" s="65">
        <v>0</v>
      </c>
    </row>
    <row r="49" spans="1:13" ht="27" customHeight="1">
      <c r="A49" s="59" t="s">
        <v>309</v>
      </c>
      <c r="B49" s="59" t="s">
        <v>323</v>
      </c>
      <c r="C49" s="59"/>
      <c r="D49" s="60" t="s">
        <v>328</v>
      </c>
      <c r="E49" s="65">
        <f aca="true" t="shared" si="3" ref="E49:M49">E50</f>
        <v>15226056.84</v>
      </c>
      <c r="F49" s="65">
        <f t="shared" si="3"/>
        <v>0</v>
      </c>
      <c r="G49" s="65">
        <f t="shared" si="3"/>
        <v>0</v>
      </c>
      <c r="H49" s="65">
        <f t="shared" si="3"/>
        <v>0</v>
      </c>
      <c r="I49" s="65">
        <f t="shared" si="3"/>
        <v>0</v>
      </c>
      <c r="J49" s="65">
        <f t="shared" si="3"/>
        <v>0</v>
      </c>
      <c r="K49" s="65">
        <f t="shared" si="3"/>
        <v>15226056.84</v>
      </c>
      <c r="L49" s="65">
        <f t="shared" si="3"/>
        <v>15226056.84</v>
      </c>
      <c r="M49" s="65">
        <f t="shared" si="3"/>
        <v>0</v>
      </c>
    </row>
    <row r="50" spans="1:13" ht="27" customHeight="1">
      <c r="A50" s="59" t="s">
        <v>312</v>
      </c>
      <c r="B50" s="59" t="s">
        <v>329</v>
      </c>
      <c r="C50" s="59" t="s">
        <v>315</v>
      </c>
      <c r="D50" s="60" t="s">
        <v>330</v>
      </c>
      <c r="E50" s="65">
        <v>15226056.84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15226056.84</v>
      </c>
      <c r="L50" s="65">
        <v>15226056.84</v>
      </c>
      <c r="M50" s="65">
        <v>0</v>
      </c>
    </row>
    <row r="51" spans="1:13" ht="27" customHeight="1">
      <c r="A51" s="59" t="s">
        <v>309</v>
      </c>
      <c r="B51" s="59" t="s">
        <v>317</v>
      </c>
      <c r="C51" s="59"/>
      <c r="D51" s="60" t="s">
        <v>338</v>
      </c>
      <c r="E51" s="65">
        <f aca="true" t="shared" si="4" ref="E51:M51">E52</f>
        <v>2095587.12</v>
      </c>
      <c r="F51" s="65">
        <f t="shared" si="4"/>
        <v>0</v>
      </c>
      <c r="G51" s="65">
        <f t="shared" si="4"/>
        <v>0</v>
      </c>
      <c r="H51" s="65">
        <f t="shared" si="4"/>
        <v>0</v>
      </c>
      <c r="I51" s="65">
        <f t="shared" si="4"/>
        <v>0</v>
      </c>
      <c r="J51" s="65">
        <f t="shared" si="4"/>
        <v>0</v>
      </c>
      <c r="K51" s="65">
        <f t="shared" si="4"/>
        <v>2095587.12</v>
      </c>
      <c r="L51" s="65">
        <f t="shared" si="4"/>
        <v>2095587.12</v>
      </c>
      <c r="M51" s="65">
        <f t="shared" si="4"/>
        <v>0</v>
      </c>
    </row>
    <row r="52" spans="1:13" ht="27" customHeight="1">
      <c r="A52" s="59" t="s">
        <v>312</v>
      </c>
      <c r="B52" s="59" t="s">
        <v>339</v>
      </c>
      <c r="C52" s="59" t="s">
        <v>317</v>
      </c>
      <c r="D52" s="60" t="s">
        <v>340</v>
      </c>
      <c r="E52" s="65">
        <v>2095587.12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2095587.12</v>
      </c>
      <c r="L52" s="65">
        <v>2095587.12</v>
      </c>
      <c r="M52" s="65">
        <v>0</v>
      </c>
    </row>
    <row r="53" spans="1:13" ht="27" customHeight="1">
      <c r="A53" s="59" t="s">
        <v>341</v>
      </c>
      <c r="B53" s="59"/>
      <c r="C53" s="59"/>
      <c r="D53" s="60" t="s">
        <v>342</v>
      </c>
      <c r="E53" s="65">
        <f aca="true" t="shared" si="5" ref="E53:M53">E54</f>
        <v>26807760</v>
      </c>
      <c r="F53" s="65">
        <f t="shared" si="5"/>
        <v>0</v>
      </c>
      <c r="G53" s="65">
        <f t="shared" si="5"/>
        <v>0</v>
      </c>
      <c r="H53" s="65">
        <f t="shared" si="5"/>
        <v>0</v>
      </c>
      <c r="I53" s="65">
        <f t="shared" si="5"/>
        <v>0</v>
      </c>
      <c r="J53" s="65">
        <f t="shared" si="5"/>
        <v>0</v>
      </c>
      <c r="K53" s="65">
        <f t="shared" si="5"/>
        <v>26807760</v>
      </c>
      <c r="L53" s="65">
        <f t="shared" si="5"/>
        <v>26807760</v>
      </c>
      <c r="M53" s="65">
        <f t="shared" si="5"/>
        <v>0</v>
      </c>
    </row>
    <row r="54" spans="1:13" ht="27" customHeight="1">
      <c r="A54" s="59" t="s">
        <v>343</v>
      </c>
      <c r="B54" s="59" t="s">
        <v>344</v>
      </c>
      <c r="C54" s="59"/>
      <c r="D54" s="60" t="s">
        <v>345</v>
      </c>
      <c r="E54" s="65">
        <f aca="true" t="shared" si="6" ref="E54:M54">SUM(E55:E80)</f>
        <v>26807760</v>
      </c>
      <c r="F54" s="65">
        <f t="shared" si="6"/>
        <v>0</v>
      </c>
      <c r="G54" s="65">
        <f t="shared" si="6"/>
        <v>0</v>
      </c>
      <c r="H54" s="65">
        <f t="shared" si="6"/>
        <v>0</v>
      </c>
      <c r="I54" s="65">
        <f t="shared" si="6"/>
        <v>0</v>
      </c>
      <c r="J54" s="65">
        <f t="shared" si="6"/>
        <v>0</v>
      </c>
      <c r="K54" s="65">
        <f t="shared" si="6"/>
        <v>26807760</v>
      </c>
      <c r="L54" s="65">
        <f t="shared" si="6"/>
        <v>26807760</v>
      </c>
      <c r="M54" s="65">
        <f t="shared" si="6"/>
        <v>0</v>
      </c>
    </row>
    <row r="55" spans="1:13" ht="27" customHeight="1">
      <c r="A55" s="59" t="s">
        <v>346</v>
      </c>
      <c r="B55" s="59" t="s">
        <v>347</v>
      </c>
      <c r="C55" s="59" t="s">
        <v>344</v>
      </c>
      <c r="D55" s="60" t="s">
        <v>348</v>
      </c>
      <c r="E55" s="65">
        <v>1846934.4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1846934.4</v>
      </c>
      <c r="L55" s="65">
        <v>1846934.4</v>
      </c>
      <c r="M55" s="65">
        <v>0</v>
      </c>
    </row>
    <row r="56" spans="1:13" ht="27" customHeight="1">
      <c r="A56" s="59" t="s">
        <v>346</v>
      </c>
      <c r="B56" s="59" t="s">
        <v>347</v>
      </c>
      <c r="C56" s="59" t="s">
        <v>344</v>
      </c>
      <c r="D56" s="60" t="s">
        <v>348</v>
      </c>
      <c r="E56" s="65">
        <v>1327418.88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1327418.88</v>
      </c>
      <c r="L56" s="65">
        <v>1327418.88</v>
      </c>
      <c r="M56" s="65">
        <v>0</v>
      </c>
    </row>
    <row r="57" spans="1:13" ht="27" customHeight="1">
      <c r="A57" s="59" t="s">
        <v>346</v>
      </c>
      <c r="B57" s="59" t="s">
        <v>347</v>
      </c>
      <c r="C57" s="59" t="s">
        <v>344</v>
      </c>
      <c r="D57" s="60" t="s">
        <v>348</v>
      </c>
      <c r="E57" s="65">
        <v>1105864.32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1105864.32</v>
      </c>
      <c r="L57" s="65">
        <v>1105864.32</v>
      </c>
      <c r="M57" s="65">
        <v>0</v>
      </c>
    </row>
    <row r="58" spans="1:13" ht="27" customHeight="1">
      <c r="A58" s="59" t="s">
        <v>346</v>
      </c>
      <c r="B58" s="59" t="s">
        <v>347</v>
      </c>
      <c r="C58" s="59" t="s">
        <v>344</v>
      </c>
      <c r="D58" s="60" t="s">
        <v>348</v>
      </c>
      <c r="E58" s="65">
        <v>2274474.24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2274474.24</v>
      </c>
      <c r="L58" s="65">
        <v>2274474.24</v>
      </c>
      <c r="M58" s="65">
        <v>0</v>
      </c>
    </row>
    <row r="59" spans="1:13" ht="27" customHeight="1">
      <c r="A59" s="59" t="s">
        <v>346</v>
      </c>
      <c r="B59" s="59" t="s">
        <v>347</v>
      </c>
      <c r="C59" s="59" t="s">
        <v>344</v>
      </c>
      <c r="D59" s="60" t="s">
        <v>348</v>
      </c>
      <c r="E59" s="65">
        <v>8814.72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8814.72</v>
      </c>
      <c r="L59" s="65">
        <v>8814.72</v>
      </c>
      <c r="M59" s="65">
        <v>0</v>
      </c>
    </row>
    <row r="60" spans="1:13" ht="27" customHeight="1">
      <c r="A60" s="59" t="s">
        <v>346</v>
      </c>
      <c r="B60" s="59" t="s">
        <v>347</v>
      </c>
      <c r="C60" s="59" t="s">
        <v>344</v>
      </c>
      <c r="D60" s="60" t="s">
        <v>348</v>
      </c>
      <c r="E60" s="65">
        <v>753033.6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753033.6</v>
      </c>
      <c r="L60" s="65">
        <v>753033.6</v>
      </c>
      <c r="M60" s="65">
        <v>0</v>
      </c>
    </row>
    <row r="61" spans="1:13" ht="27" customHeight="1">
      <c r="A61" s="59" t="s">
        <v>346</v>
      </c>
      <c r="B61" s="59" t="s">
        <v>347</v>
      </c>
      <c r="C61" s="59" t="s">
        <v>344</v>
      </c>
      <c r="D61" s="60" t="s">
        <v>348</v>
      </c>
      <c r="E61" s="65">
        <v>513667.2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513667.2</v>
      </c>
      <c r="L61" s="65">
        <v>513667.2</v>
      </c>
      <c r="M61" s="65">
        <v>0</v>
      </c>
    </row>
    <row r="62" spans="1:13" ht="27" customHeight="1">
      <c r="A62" s="59" t="s">
        <v>346</v>
      </c>
      <c r="B62" s="59" t="s">
        <v>347</v>
      </c>
      <c r="C62" s="59" t="s">
        <v>344</v>
      </c>
      <c r="D62" s="60" t="s">
        <v>348</v>
      </c>
      <c r="E62" s="65">
        <v>620736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620736</v>
      </c>
      <c r="L62" s="65">
        <v>620736</v>
      </c>
      <c r="M62" s="65">
        <v>0</v>
      </c>
    </row>
    <row r="63" spans="1:13" ht="27" customHeight="1">
      <c r="A63" s="59" t="s">
        <v>346</v>
      </c>
      <c r="B63" s="59" t="s">
        <v>347</v>
      </c>
      <c r="C63" s="59" t="s">
        <v>344</v>
      </c>
      <c r="D63" s="60" t="s">
        <v>348</v>
      </c>
      <c r="E63" s="65">
        <v>510389.76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510389.76</v>
      </c>
      <c r="L63" s="65">
        <v>510389.76</v>
      </c>
      <c r="M63" s="65">
        <v>0</v>
      </c>
    </row>
    <row r="64" spans="1:13" ht="27" customHeight="1">
      <c r="A64" s="59" t="s">
        <v>346</v>
      </c>
      <c r="B64" s="59" t="s">
        <v>347</v>
      </c>
      <c r="C64" s="59" t="s">
        <v>344</v>
      </c>
      <c r="D64" s="60" t="s">
        <v>348</v>
      </c>
      <c r="E64" s="65">
        <v>324443.52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324443.52</v>
      </c>
      <c r="L64" s="65">
        <v>324443.52</v>
      </c>
      <c r="M64" s="65">
        <v>0</v>
      </c>
    </row>
    <row r="65" spans="1:13" ht="27" customHeight="1">
      <c r="A65" s="59" t="s">
        <v>346</v>
      </c>
      <c r="B65" s="59" t="s">
        <v>347</v>
      </c>
      <c r="C65" s="59" t="s">
        <v>344</v>
      </c>
      <c r="D65" s="60" t="s">
        <v>348</v>
      </c>
      <c r="E65" s="65">
        <v>746106.24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746106.24</v>
      </c>
      <c r="L65" s="65">
        <v>746106.24</v>
      </c>
      <c r="M65" s="65">
        <v>0</v>
      </c>
    </row>
    <row r="66" spans="1:13" ht="27" customHeight="1">
      <c r="A66" s="59" t="s">
        <v>346</v>
      </c>
      <c r="B66" s="59" t="s">
        <v>347</v>
      </c>
      <c r="C66" s="59" t="s">
        <v>344</v>
      </c>
      <c r="D66" s="60" t="s">
        <v>348</v>
      </c>
      <c r="E66" s="65">
        <v>370542.72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370542.72</v>
      </c>
      <c r="L66" s="65">
        <v>370542.72</v>
      </c>
      <c r="M66" s="65">
        <v>0</v>
      </c>
    </row>
    <row r="67" spans="1:13" ht="27" customHeight="1">
      <c r="A67" s="59" t="s">
        <v>346</v>
      </c>
      <c r="B67" s="59" t="s">
        <v>347</v>
      </c>
      <c r="C67" s="59" t="s">
        <v>344</v>
      </c>
      <c r="D67" s="60" t="s">
        <v>348</v>
      </c>
      <c r="E67" s="65">
        <v>702579.84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702579.84</v>
      </c>
      <c r="L67" s="65">
        <v>702579.84</v>
      </c>
      <c r="M67" s="65">
        <v>0</v>
      </c>
    </row>
    <row r="68" spans="1:13" ht="27" customHeight="1">
      <c r="A68" s="59" t="s">
        <v>346</v>
      </c>
      <c r="B68" s="59" t="s">
        <v>347</v>
      </c>
      <c r="C68" s="59" t="s">
        <v>344</v>
      </c>
      <c r="D68" s="60" t="s">
        <v>348</v>
      </c>
      <c r="E68" s="65">
        <v>2176312.32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2176312.32</v>
      </c>
      <c r="L68" s="65">
        <v>2176312.32</v>
      </c>
      <c r="M68" s="65">
        <v>0</v>
      </c>
    </row>
    <row r="69" spans="1:13" ht="27" customHeight="1">
      <c r="A69" s="59" t="s">
        <v>346</v>
      </c>
      <c r="B69" s="59" t="s">
        <v>347</v>
      </c>
      <c r="C69" s="59" t="s">
        <v>344</v>
      </c>
      <c r="D69" s="60" t="s">
        <v>348</v>
      </c>
      <c r="E69" s="65">
        <v>1219635.84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1219635.84</v>
      </c>
      <c r="L69" s="65">
        <v>1219635.84</v>
      </c>
      <c r="M69" s="65">
        <v>0</v>
      </c>
    </row>
    <row r="70" spans="1:13" ht="27" customHeight="1">
      <c r="A70" s="59" t="s">
        <v>346</v>
      </c>
      <c r="B70" s="59" t="s">
        <v>347</v>
      </c>
      <c r="C70" s="59" t="s">
        <v>344</v>
      </c>
      <c r="D70" s="60" t="s">
        <v>348</v>
      </c>
      <c r="E70" s="65">
        <v>796571.52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796571.52</v>
      </c>
      <c r="L70" s="65">
        <v>796571.52</v>
      </c>
      <c r="M70" s="65">
        <v>0</v>
      </c>
    </row>
    <row r="71" spans="1:13" ht="27" customHeight="1">
      <c r="A71" s="59" t="s">
        <v>346</v>
      </c>
      <c r="B71" s="59" t="s">
        <v>347</v>
      </c>
      <c r="C71" s="59" t="s">
        <v>344</v>
      </c>
      <c r="D71" s="60" t="s">
        <v>348</v>
      </c>
      <c r="E71" s="65">
        <v>303179.52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303179.52</v>
      </c>
      <c r="L71" s="65">
        <v>303179.52</v>
      </c>
      <c r="M71" s="65">
        <v>0</v>
      </c>
    </row>
    <row r="72" spans="1:13" ht="27" customHeight="1">
      <c r="A72" s="59" t="s">
        <v>346</v>
      </c>
      <c r="B72" s="59" t="s">
        <v>347</v>
      </c>
      <c r="C72" s="59" t="s">
        <v>344</v>
      </c>
      <c r="D72" s="60" t="s">
        <v>348</v>
      </c>
      <c r="E72" s="65">
        <v>579882.24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579882.24</v>
      </c>
      <c r="L72" s="65">
        <v>579882.24</v>
      </c>
      <c r="M72" s="65">
        <v>0</v>
      </c>
    </row>
    <row r="73" spans="1:13" ht="27" customHeight="1">
      <c r="A73" s="59" t="s">
        <v>346</v>
      </c>
      <c r="B73" s="59" t="s">
        <v>347</v>
      </c>
      <c r="C73" s="59" t="s">
        <v>344</v>
      </c>
      <c r="D73" s="60" t="s">
        <v>348</v>
      </c>
      <c r="E73" s="65">
        <v>885465.6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885465.6</v>
      </c>
      <c r="L73" s="65">
        <v>885465.6</v>
      </c>
      <c r="M73" s="65">
        <v>0</v>
      </c>
    </row>
    <row r="74" spans="1:13" ht="27" customHeight="1">
      <c r="A74" s="59" t="s">
        <v>346</v>
      </c>
      <c r="B74" s="59" t="s">
        <v>347</v>
      </c>
      <c r="C74" s="59" t="s">
        <v>344</v>
      </c>
      <c r="D74" s="60" t="s">
        <v>348</v>
      </c>
      <c r="E74" s="65">
        <v>456464.64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456464.64</v>
      </c>
      <c r="L74" s="65">
        <v>456464.64</v>
      </c>
      <c r="M74" s="65">
        <v>0</v>
      </c>
    </row>
    <row r="75" spans="1:13" ht="27" customHeight="1">
      <c r="A75" s="59" t="s">
        <v>346</v>
      </c>
      <c r="B75" s="59" t="s">
        <v>347</v>
      </c>
      <c r="C75" s="59" t="s">
        <v>344</v>
      </c>
      <c r="D75" s="60" t="s">
        <v>348</v>
      </c>
      <c r="E75" s="65">
        <v>3637858.56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3637858.56</v>
      </c>
      <c r="L75" s="65">
        <v>3637858.56</v>
      </c>
      <c r="M75" s="65">
        <v>0</v>
      </c>
    </row>
    <row r="76" spans="1:13" ht="27" customHeight="1">
      <c r="A76" s="59" t="s">
        <v>346</v>
      </c>
      <c r="B76" s="59" t="s">
        <v>347</v>
      </c>
      <c r="C76" s="59" t="s">
        <v>344</v>
      </c>
      <c r="D76" s="60" t="s">
        <v>348</v>
      </c>
      <c r="E76" s="65">
        <v>3346669.44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3346669.44</v>
      </c>
      <c r="L76" s="65">
        <v>3346669.44</v>
      </c>
      <c r="M76" s="65">
        <v>0</v>
      </c>
    </row>
    <row r="77" spans="1:13" ht="27" customHeight="1">
      <c r="A77" s="59" t="s">
        <v>346</v>
      </c>
      <c r="B77" s="59" t="s">
        <v>347</v>
      </c>
      <c r="C77" s="59" t="s">
        <v>344</v>
      </c>
      <c r="D77" s="60" t="s">
        <v>348</v>
      </c>
      <c r="E77" s="65">
        <v>1040728.32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1040728.32</v>
      </c>
      <c r="L77" s="65">
        <v>1040728.32</v>
      </c>
      <c r="M77" s="65">
        <v>0</v>
      </c>
    </row>
    <row r="78" spans="1:13" ht="27" customHeight="1">
      <c r="A78" s="59" t="s">
        <v>346</v>
      </c>
      <c r="B78" s="59" t="s">
        <v>347</v>
      </c>
      <c r="C78" s="59" t="s">
        <v>344</v>
      </c>
      <c r="D78" s="60" t="s">
        <v>348</v>
      </c>
      <c r="E78" s="65">
        <v>551769.6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551769.6</v>
      </c>
      <c r="L78" s="65">
        <v>551769.6</v>
      </c>
      <c r="M78" s="65">
        <v>0</v>
      </c>
    </row>
    <row r="79" spans="1:13" ht="27" customHeight="1">
      <c r="A79" s="59" t="s">
        <v>346</v>
      </c>
      <c r="B79" s="59" t="s">
        <v>347</v>
      </c>
      <c r="C79" s="59" t="s">
        <v>344</v>
      </c>
      <c r="D79" s="60" t="s">
        <v>348</v>
      </c>
      <c r="E79" s="65">
        <v>704246.4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704246.4</v>
      </c>
      <c r="L79" s="65">
        <v>704246.4</v>
      </c>
      <c r="M79" s="65">
        <v>0</v>
      </c>
    </row>
    <row r="80" spans="1:13" ht="27" customHeight="1">
      <c r="A80" s="59" t="s">
        <v>346</v>
      </c>
      <c r="B80" s="59" t="s">
        <v>347</v>
      </c>
      <c r="C80" s="59" t="s">
        <v>349</v>
      </c>
      <c r="D80" s="60" t="s">
        <v>350</v>
      </c>
      <c r="E80" s="65">
        <v>3970.56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3970.56</v>
      </c>
      <c r="L80" s="65">
        <v>3970.56</v>
      </c>
      <c r="M80" s="65">
        <v>0</v>
      </c>
    </row>
    <row r="81" spans="1:13" ht="27" customHeight="1">
      <c r="A81" s="59" t="s">
        <v>355</v>
      </c>
      <c r="B81" s="59"/>
      <c r="C81" s="59"/>
      <c r="D81" s="60" t="s">
        <v>356</v>
      </c>
      <c r="E81" s="65">
        <f aca="true" t="shared" si="7" ref="E81:M81">E82</f>
        <v>20102842.080000002</v>
      </c>
      <c r="F81" s="65">
        <f t="shared" si="7"/>
        <v>0</v>
      </c>
      <c r="G81" s="65">
        <f t="shared" si="7"/>
        <v>0</v>
      </c>
      <c r="H81" s="65">
        <f t="shared" si="7"/>
        <v>0</v>
      </c>
      <c r="I81" s="65">
        <f t="shared" si="7"/>
        <v>0</v>
      </c>
      <c r="J81" s="65">
        <f t="shared" si="7"/>
        <v>0</v>
      </c>
      <c r="K81" s="65">
        <f t="shared" si="7"/>
        <v>20102842.080000002</v>
      </c>
      <c r="L81" s="65">
        <f t="shared" si="7"/>
        <v>20102842.080000002</v>
      </c>
      <c r="M81" s="65">
        <f t="shared" si="7"/>
        <v>0</v>
      </c>
    </row>
    <row r="82" spans="1:13" ht="27" customHeight="1">
      <c r="A82" s="59" t="s">
        <v>357</v>
      </c>
      <c r="B82" s="59" t="s">
        <v>315</v>
      </c>
      <c r="C82" s="59"/>
      <c r="D82" s="60" t="s">
        <v>358</v>
      </c>
      <c r="E82" s="65">
        <f aca="true" t="shared" si="8" ref="E82:M82">SUM(E83:E107)</f>
        <v>20102842.080000002</v>
      </c>
      <c r="F82" s="65">
        <f t="shared" si="8"/>
        <v>0</v>
      </c>
      <c r="G82" s="65">
        <f t="shared" si="8"/>
        <v>0</v>
      </c>
      <c r="H82" s="65">
        <f t="shared" si="8"/>
        <v>0</v>
      </c>
      <c r="I82" s="65">
        <f t="shared" si="8"/>
        <v>0</v>
      </c>
      <c r="J82" s="65">
        <f t="shared" si="8"/>
        <v>0</v>
      </c>
      <c r="K82" s="65">
        <f t="shared" si="8"/>
        <v>20102842.080000002</v>
      </c>
      <c r="L82" s="65">
        <f t="shared" si="8"/>
        <v>20102842.080000002</v>
      </c>
      <c r="M82" s="65">
        <f t="shared" si="8"/>
        <v>0</v>
      </c>
    </row>
    <row r="83" spans="1:13" ht="27" customHeight="1">
      <c r="A83" s="59" t="s">
        <v>359</v>
      </c>
      <c r="B83" s="59" t="s">
        <v>320</v>
      </c>
      <c r="C83" s="59" t="s">
        <v>310</v>
      </c>
      <c r="D83" s="60" t="s">
        <v>360</v>
      </c>
      <c r="E83" s="65">
        <v>1385200.8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1385200.8</v>
      </c>
      <c r="L83" s="65">
        <v>1385200.8</v>
      </c>
      <c r="M83" s="65">
        <v>0</v>
      </c>
    </row>
    <row r="84" spans="1:13" ht="27" customHeight="1">
      <c r="A84" s="59" t="s">
        <v>359</v>
      </c>
      <c r="B84" s="59" t="s">
        <v>320</v>
      </c>
      <c r="C84" s="59" t="s">
        <v>310</v>
      </c>
      <c r="D84" s="60" t="s">
        <v>360</v>
      </c>
      <c r="E84" s="65">
        <v>995564.16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995564.16</v>
      </c>
      <c r="L84" s="65">
        <v>995564.16</v>
      </c>
      <c r="M84" s="65">
        <v>0</v>
      </c>
    </row>
    <row r="85" spans="1:13" ht="27" customHeight="1">
      <c r="A85" s="59" t="s">
        <v>359</v>
      </c>
      <c r="B85" s="59" t="s">
        <v>320</v>
      </c>
      <c r="C85" s="59" t="s">
        <v>310</v>
      </c>
      <c r="D85" s="60" t="s">
        <v>360</v>
      </c>
      <c r="E85" s="65">
        <v>829398.24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829398.24</v>
      </c>
      <c r="L85" s="65">
        <v>829398.24</v>
      </c>
      <c r="M85" s="65">
        <v>0</v>
      </c>
    </row>
    <row r="86" spans="1:13" ht="27" customHeight="1">
      <c r="A86" s="59" t="s">
        <v>359</v>
      </c>
      <c r="B86" s="59" t="s">
        <v>320</v>
      </c>
      <c r="C86" s="59" t="s">
        <v>310</v>
      </c>
      <c r="D86" s="60" t="s">
        <v>360</v>
      </c>
      <c r="E86" s="65">
        <v>1705855.68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1705855.68</v>
      </c>
      <c r="L86" s="65">
        <v>1705855.68</v>
      </c>
      <c r="M86" s="65">
        <v>0</v>
      </c>
    </row>
    <row r="87" spans="1:13" ht="27" customHeight="1">
      <c r="A87" s="59" t="s">
        <v>359</v>
      </c>
      <c r="B87" s="59" t="s">
        <v>320</v>
      </c>
      <c r="C87" s="59" t="s">
        <v>310</v>
      </c>
      <c r="D87" s="60" t="s">
        <v>360</v>
      </c>
      <c r="E87" s="65">
        <v>6611.04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6611.04</v>
      </c>
      <c r="L87" s="65">
        <v>6611.04</v>
      </c>
      <c r="M87" s="65">
        <v>0</v>
      </c>
    </row>
    <row r="88" spans="1:13" ht="27" customHeight="1">
      <c r="A88" s="59" t="s">
        <v>359</v>
      </c>
      <c r="B88" s="59" t="s">
        <v>320</v>
      </c>
      <c r="C88" s="59" t="s">
        <v>310</v>
      </c>
      <c r="D88" s="60" t="s">
        <v>360</v>
      </c>
      <c r="E88" s="65">
        <v>564775.2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564775.2</v>
      </c>
      <c r="L88" s="65">
        <v>564775.2</v>
      </c>
      <c r="M88" s="65">
        <v>0</v>
      </c>
    </row>
    <row r="89" spans="1:13" ht="27" customHeight="1">
      <c r="A89" s="59" t="s">
        <v>359</v>
      </c>
      <c r="B89" s="59" t="s">
        <v>320</v>
      </c>
      <c r="C89" s="59" t="s">
        <v>310</v>
      </c>
      <c r="D89" s="60" t="s">
        <v>360</v>
      </c>
      <c r="E89" s="65">
        <v>385250.4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385250.4</v>
      </c>
      <c r="L89" s="65">
        <v>385250.4</v>
      </c>
      <c r="M89" s="65">
        <v>0</v>
      </c>
    </row>
    <row r="90" spans="1:13" ht="27" customHeight="1">
      <c r="A90" s="59" t="s">
        <v>359</v>
      </c>
      <c r="B90" s="59" t="s">
        <v>320</v>
      </c>
      <c r="C90" s="59" t="s">
        <v>310</v>
      </c>
      <c r="D90" s="60" t="s">
        <v>360</v>
      </c>
      <c r="E90" s="65">
        <v>465552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65">
        <v>465552</v>
      </c>
      <c r="L90" s="65">
        <v>465552</v>
      </c>
      <c r="M90" s="65">
        <v>0</v>
      </c>
    </row>
    <row r="91" spans="1:13" ht="27" customHeight="1">
      <c r="A91" s="59" t="s">
        <v>359</v>
      </c>
      <c r="B91" s="59" t="s">
        <v>320</v>
      </c>
      <c r="C91" s="59" t="s">
        <v>310</v>
      </c>
      <c r="D91" s="60" t="s">
        <v>360</v>
      </c>
      <c r="E91" s="65">
        <v>382792.32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382792.32</v>
      </c>
      <c r="L91" s="65">
        <v>382792.32</v>
      </c>
      <c r="M91" s="65">
        <v>0</v>
      </c>
    </row>
    <row r="92" spans="1:13" ht="27" customHeight="1">
      <c r="A92" s="59" t="s">
        <v>359</v>
      </c>
      <c r="B92" s="59" t="s">
        <v>320</v>
      </c>
      <c r="C92" s="59" t="s">
        <v>310</v>
      </c>
      <c r="D92" s="60" t="s">
        <v>360</v>
      </c>
      <c r="E92" s="65">
        <v>243332.64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243332.64</v>
      </c>
      <c r="L92" s="65">
        <v>243332.64</v>
      </c>
      <c r="M92" s="65">
        <v>0</v>
      </c>
    </row>
    <row r="93" spans="1:13" ht="27" customHeight="1">
      <c r="A93" s="59" t="s">
        <v>359</v>
      </c>
      <c r="B93" s="59" t="s">
        <v>320</v>
      </c>
      <c r="C93" s="59" t="s">
        <v>310</v>
      </c>
      <c r="D93" s="60" t="s">
        <v>360</v>
      </c>
      <c r="E93" s="65">
        <v>559579.68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5">
        <v>559579.68</v>
      </c>
      <c r="L93" s="65">
        <v>559579.68</v>
      </c>
      <c r="M93" s="65">
        <v>0</v>
      </c>
    </row>
    <row r="94" spans="1:13" ht="27" customHeight="1">
      <c r="A94" s="59" t="s">
        <v>359</v>
      </c>
      <c r="B94" s="59" t="s">
        <v>320</v>
      </c>
      <c r="C94" s="59" t="s">
        <v>310</v>
      </c>
      <c r="D94" s="60" t="s">
        <v>360</v>
      </c>
      <c r="E94" s="65">
        <v>277907.04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277907.04</v>
      </c>
      <c r="L94" s="65">
        <v>277907.04</v>
      </c>
      <c r="M94" s="65">
        <v>0</v>
      </c>
    </row>
    <row r="95" spans="1:13" ht="27" customHeight="1">
      <c r="A95" s="59" t="s">
        <v>359</v>
      </c>
      <c r="B95" s="59" t="s">
        <v>320</v>
      </c>
      <c r="C95" s="59" t="s">
        <v>310</v>
      </c>
      <c r="D95" s="60" t="s">
        <v>360</v>
      </c>
      <c r="E95" s="65">
        <v>526934.88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526934.88</v>
      </c>
      <c r="L95" s="65">
        <v>526934.88</v>
      </c>
      <c r="M95" s="65">
        <v>0</v>
      </c>
    </row>
    <row r="96" spans="1:13" ht="27" customHeight="1">
      <c r="A96" s="59" t="s">
        <v>359</v>
      </c>
      <c r="B96" s="59" t="s">
        <v>320</v>
      </c>
      <c r="C96" s="59" t="s">
        <v>310</v>
      </c>
      <c r="D96" s="60" t="s">
        <v>360</v>
      </c>
      <c r="E96" s="65">
        <v>1632234.24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1632234.24</v>
      </c>
      <c r="L96" s="65">
        <v>1632234.24</v>
      </c>
      <c r="M96" s="65">
        <v>0</v>
      </c>
    </row>
    <row r="97" spans="1:13" ht="27" customHeight="1">
      <c r="A97" s="59" t="s">
        <v>359</v>
      </c>
      <c r="B97" s="59" t="s">
        <v>320</v>
      </c>
      <c r="C97" s="59" t="s">
        <v>310</v>
      </c>
      <c r="D97" s="60" t="s">
        <v>360</v>
      </c>
      <c r="E97" s="65">
        <v>914726.88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914726.88</v>
      </c>
      <c r="L97" s="65">
        <v>914726.88</v>
      </c>
      <c r="M97" s="65">
        <v>0</v>
      </c>
    </row>
    <row r="98" spans="1:13" ht="27" customHeight="1">
      <c r="A98" s="59" t="s">
        <v>359</v>
      </c>
      <c r="B98" s="59" t="s">
        <v>320</v>
      </c>
      <c r="C98" s="59" t="s">
        <v>310</v>
      </c>
      <c r="D98" s="60" t="s">
        <v>360</v>
      </c>
      <c r="E98" s="65">
        <v>597428.64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597428.64</v>
      </c>
      <c r="L98" s="65">
        <v>597428.64</v>
      </c>
      <c r="M98" s="65">
        <v>0</v>
      </c>
    </row>
    <row r="99" spans="1:13" ht="27" customHeight="1">
      <c r="A99" s="59" t="s">
        <v>359</v>
      </c>
      <c r="B99" s="59" t="s">
        <v>320</v>
      </c>
      <c r="C99" s="59" t="s">
        <v>310</v>
      </c>
      <c r="D99" s="60" t="s">
        <v>360</v>
      </c>
      <c r="E99" s="65">
        <v>227384.64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227384.64</v>
      </c>
      <c r="L99" s="65">
        <v>227384.64</v>
      </c>
      <c r="M99" s="65">
        <v>0</v>
      </c>
    </row>
    <row r="100" spans="1:13" ht="27" customHeight="1">
      <c r="A100" s="59" t="s">
        <v>359</v>
      </c>
      <c r="B100" s="59" t="s">
        <v>320</v>
      </c>
      <c r="C100" s="59" t="s">
        <v>310</v>
      </c>
      <c r="D100" s="60" t="s">
        <v>360</v>
      </c>
      <c r="E100" s="65">
        <v>434911.68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434911.68</v>
      </c>
      <c r="L100" s="65">
        <v>434911.68</v>
      </c>
      <c r="M100" s="65">
        <v>0</v>
      </c>
    </row>
    <row r="101" spans="1:13" ht="27" customHeight="1">
      <c r="A101" s="59" t="s">
        <v>359</v>
      </c>
      <c r="B101" s="59" t="s">
        <v>320</v>
      </c>
      <c r="C101" s="59" t="s">
        <v>310</v>
      </c>
      <c r="D101" s="60" t="s">
        <v>360</v>
      </c>
      <c r="E101" s="65">
        <v>664099.2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664099.2</v>
      </c>
      <c r="L101" s="65">
        <v>664099.2</v>
      </c>
      <c r="M101" s="65">
        <v>0</v>
      </c>
    </row>
    <row r="102" spans="1:13" ht="27" customHeight="1">
      <c r="A102" s="59" t="s">
        <v>359</v>
      </c>
      <c r="B102" s="59" t="s">
        <v>320</v>
      </c>
      <c r="C102" s="59" t="s">
        <v>310</v>
      </c>
      <c r="D102" s="60" t="s">
        <v>360</v>
      </c>
      <c r="E102" s="65">
        <v>342348.48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342348.48</v>
      </c>
      <c r="L102" s="65">
        <v>342348.48</v>
      </c>
      <c r="M102" s="65">
        <v>0</v>
      </c>
    </row>
    <row r="103" spans="1:13" ht="27" customHeight="1">
      <c r="A103" s="59" t="s">
        <v>359</v>
      </c>
      <c r="B103" s="59" t="s">
        <v>320</v>
      </c>
      <c r="C103" s="59" t="s">
        <v>310</v>
      </c>
      <c r="D103" s="60" t="s">
        <v>360</v>
      </c>
      <c r="E103" s="65">
        <v>2728393.92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2728393.92</v>
      </c>
      <c r="L103" s="65">
        <v>2728393.92</v>
      </c>
      <c r="M103" s="65">
        <v>0</v>
      </c>
    </row>
    <row r="104" spans="1:13" ht="27" customHeight="1">
      <c r="A104" s="59" t="s">
        <v>359</v>
      </c>
      <c r="B104" s="59" t="s">
        <v>320</v>
      </c>
      <c r="C104" s="59" t="s">
        <v>310</v>
      </c>
      <c r="D104" s="60" t="s">
        <v>360</v>
      </c>
      <c r="E104" s="65">
        <v>2510002.08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2510002.08</v>
      </c>
      <c r="L104" s="65">
        <v>2510002.08</v>
      </c>
      <c r="M104" s="65">
        <v>0</v>
      </c>
    </row>
    <row r="105" spans="1:13" ht="27" customHeight="1">
      <c r="A105" s="59" t="s">
        <v>359</v>
      </c>
      <c r="B105" s="59" t="s">
        <v>320</v>
      </c>
      <c r="C105" s="59" t="s">
        <v>310</v>
      </c>
      <c r="D105" s="60" t="s">
        <v>360</v>
      </c>
      <c r="E105" s="65">
        <v>780546.24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780546.24</v>
      </c>
      <c r="L105" s="65">
        <v>780546.24</v>
      </c>
      <c r="M105" s="65">
        <v>0</v>
      </c>
    </row>
    <row r="106" spans="1:13" ht="27" customHeight="1">
      <c r="A106" s="59" t="s">
        <v>359</v>
      </c>
      <c r="B106" s="59" t="s">
        <v>320</v>
      </c>
      <c r="C106" s="59" t="s">
        <v>310</v>
      </c>
      <c r="D106" s="60" t="s">
        <v>360</v>
      </c>
      <c r="E106" s="65">
        <v>413827.2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413827.2</v>
      </c>
      <c r="L106" s="65">
        <v>413827.2</v>
      </c>
      <c r="M106" s="65">
        <v>0</v>
      </c>
    </row>
    <row r="107" spans="1:13" ht="27" customHeight="1">
      <c r="A107" s="59" t="s">
        <v>359</v>
      </c>
      <c r="B107" s="59" t="s">
        <v>320</v>
      </c>
      <c r="C107" s="59" t="s">
        <v>310</v>
      </c>
      <c r="D107" s="60" t="s">
        <v>360</v>
      </c>
      <c r="E107" s="65">
        <v>528184.8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65">
        <v>528184.8</v>
      </c>
      <c r="L107" s="65">
        <v>528184.8</v>
      </c>
      <c r="M107" s="65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1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13" customWidth="1"/>
    <col min="2" max="2" width="6.375" style="13" customWidth="1"/>
    <col min="3" max="3" width="6.00390625" style="13" customWidth="1"/>
    <col min="4" max="4" width="9.00390625" style="13" customWidth="1"/>
    <col min="5" max="5" width="15.25390625" style="13" customWidth="1"/>
    <col min="6" max="7" width="9.00390625" style="13" customWidth="1"/>
    <col min="8" max="24" width="7.75390625" style="13" customWidth="1"/>
    <col min="25" max="16384" width="9.00390625" style="13" customWidth="1"/>
  </cols>
  <sheetData>
    <row r="1" ht="13.5" customHeight="1"/>
    <row r="2" spans="1:24" ht="39.75" customHeight="1">
      <c r="A2" s="120" t="s">
        <v>120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32" ht="16.5" customHeight="1">
      <c r="A3" s="109" t="s">
        <v>450</v>
      </c>
      <c r="B3" s="109"/>
      <c r="C3" s="109"/>
      <c r="D3" s="109"/>
      <c r="E3" s="109"/>
      <c r="W3" s="84"/>
      <c r="X3" s="84"/>
      <c r="AF3" s="13" t="s">
        <v>1</v>
      </c>
    </row>
    <row r="4" spans="1:32" ht="16.5" customHeight="1">
      <c r="A4" s="135" t="s">
        <v>67</v>
      </c>
      <c r="B4" s="136"/>
      <c r="C4" s="137"/>
      <c r="D4" s="138" t="s">
        <v>71</v>
      </c>
      <c r="E4" s="138" t="s">
        <v>59</v>
      </c>
      <c r="F4" s="140" t="s">
        <v>121</v>
      </c>
      <c r="G4" s="140" t="s">
        <v>122</v>
      </c>
      <c r="H4" s="140" t="s">
        <v>123</v>
      </c>
      <c r="I4" s="138" t="s">
        <v>124</v>
      </c>
      <c r="J4" s="140" t="s">
        <v>125</v>
      </c>
      <c r="K4" s="140" t="s">
        <v>126</v>
      </c>
      <c r="L4" s="140" t="s">
        <v>127</v>
      </c>
      <c r="M4" s="140" t="s">
        <v>128</v>
      </c>
      <c r="N4" s="140" t="s">
        <v>129</v>
      </c>
      <c r="O4" s="143" t="s">
        <v>130</v>
      </c>
      <c r="P4" s="140" t="s">
        <v>131</v>
      </c>
      <c r="Q4" s="140" t="s">
        <v>132</v>
      </c>
      <c r="R4" s="140" t="s">
        <v>133</v>
      </c>
      <c r="S4" s="143" t="s">
        <v>134</v>
      </c>
      <c r="T4" s="140" t="s">
        <v>135</v>
      </c>
      <c r="U4" s="140" t="s">
        <v>136</v>
      </c>
      <c r="V4" s="140" t="s">
        <v>137</v>
      </c>
      <c r="W4" s="140" t="s">
        <v>138</v>
      </c>
      <c r="X4" s="140" t="s">
        <v>139</v>
      </c>
      <c r="Y4" s="118" t="s">
        <v>140</v>
      </c>
      <c r="Z4" s="118" t="s">
        <v>141</v>
      </c>
      <c r="AA4" s="118" t="s">
        <v>142</v>
      </c>
      <c r="AB4" s="118" t="s">
        <v>143</v>
      </c>
      <c r="AC4" s="118" t="s">
        <v>144</v>
      </c>
      <c r="AD4" s="118" t="s">
        <v>145</v>
      </c>
      <c r="AE4" s="118" t="s">
        <v>146</v>
      </c>
      <c r="AF4" s="118" t="s">
        <v>147</v>
      </c>
    </row>
    <row r="5" spans="1:32" ht="18.75" customHeight="1">
      <c r="A5" s="22" t="s">
        <v>68</v>
      </c>
      <c r="B5" s="22" t="s">
        <v>69</v>
      </c>
      <c r="C5" s="22" t="s">
        <v>70</v>
      </c>
      <c r="D5" s="139"/>
      <c r="E5" s="139"/>
      <c r="F5" s="141"/>
      <c r="G5" s="141"/>
      <c r="H5" s="141"/>
      <c r="I5" s="142"/>
      <c r="J5" s="141"/>
      <c r="K5" s="141"/>
      <c r="L5" s="141"/>
      <c r="M5" s="141"/>
      <c r="N5" s="141"/>
      <c r="O5" s="144"/>
      <c r="P5" s="141"/>
      <c r="Q5" s="141"/>
      <c r="R5" s="141"/>
      <c r="S5" s="144"/>
      <c r="T5" s="141"/>
      <c r="U5" s="141"/>
      <c r="V5" s="141"/>
      <c r="W5" s="141"/>
      <c r="X5" s="141"/>
      <c r="Y5" s="119"/>
      <c r="Z5" s="119"/>
      <c r="AA5" s="119"/>
      <c r="AB5" s="119"/>
      <c r="AC5" s="119"/>
      <c r="AD5" s="119"/>
      <c r="AE5" s="119"/>
      <c r="AF5" s="119"/>
    </row>
    <row r="6" spans="1:32" ht="30" customHeight="1">
      <c r="A6" s="49"/>
      <c r="B6" s="49"/>
      <c r="C6" s="49"/>
      <c r="D6" s="50" t="s">
        <v>74</v>
      </c>
      <c r="E6" s="66">
        <f aca="true" t="shared" si="0" ref="E6:AF6">E7</f>
        <v>1821400</v>
      </c>
      <c r="F6" s="67">
        <f t="shared" si="0"/>
        <v>325000</v>
      </c>
      <c r="G6" s="67">
        <f t="shared" si="0"/>
        <v>390000</v>
      </c>
      <c r="H6" s="67">
        <f t="shared" si="0"/>
        <v>52000</v>
      </c>
      <c r="I6" s="67">
        <f t="shared" si="0"/>
        <v>213000</v>
      </c>
      <c r="J6" s="67">
        <f t="shared" si="0"/>
        <v>35400</v>
      </c>
      <c r="K6" s="67">
        <f t="shared" si="0"/>
        <v>0</v>
      </c>
      <c r="L6" s="67">
        <f t="shared" si="0"/>
        <v>0</v>
      </c>
      <c r="M6" s="67">
        <f t="shared" si="0"/>
        <v>6000</v>
      </c>
      <c r="N6" s="67">
        <f t="shared" si="0"/>
        <v>157920</v>
      </c>
      <c r="O6" s="67">
        <f t="shared" si="0"/>
        <v>0</v>
      </c>
      <c r="P6" s="67">
        <f t="shared" si="0"/>
        <v>3000</v>
      </c>
      <c r="Q6" s="67">
        <f t="shared" si="0"/>
        <v>88000</v>
      </c>
      <c r="R6" s="67">
        <f t="shared" si="0"/>
        <v>6000</v>
      </c>
      <c r="S6" s="67">
        <f t="shared" si="0"/>
        <v>6000</v>
      </c>
      <c r="T6" s="67">
        <f t="shared" si="0"/>
        <v>13000</v>
      </c>
      <c r="U6" s="67">
        <f t="shared" si="0"/>
        <v>0</v>
      </c>
      <c r="V6" s="67">
        <f t="shared" si="0"/>
        <v>0</v>
      </c>
      <c r="W6" s="67">
        <f t="shared" si="0"/>
        <v>409080</v>
      </c>
      <c r="X6" s="67">
        <f t="shared" si="0"/>
        <v>117000</v>
      </c>
      <c r="Y6" s="67">
        <f t="shared" si="0"/>
        <v>0</v>
      </c>
      <c r="Z6" s="67">
        <f t="shared" si="0"/>
        <v>0</v>
      </c>
      <c r="AA6" s="67">
        <f t="shared" si="0"/>
        <v>0</v>
      </c>
      <c r="AB6" s="67">
        <f t="shared" si="0"/>
        <v>0</v>
      </c>
      <c r="AC6" s="67">
        <f t="shared" si="0"/>
        <v>0</v>
      </c>
      <c r="AD6" s="67">
        <f t="shared" si="0"/>
        <v>0</v>
      </c>
      <c r="AE6" s="67">
        <f t="shared" si="0"/>
        <v>0</v>
      </c>
      <c r="AF6" s="67">
        <f t="shared" si="0"/>
        <v>0</v>
      </c>
    </row>
    <row r="7" spans="1:32" ht="30" customHeight="1">
      <c r="A7" s="49" t="s">
        <v>307</v>
      </c>
      <c r="B7" s="49"/>
      <c r="C7" s="49"/>
      <c r="D7" s="50" t="s">
        <v>308</v>
      </c>
      <c r="E7" s="66">
        <f aca="true" t="shared" si="1" ref="E7:AF7">E8+E10</f>
        <v>1821400</v>
      </c>
      <c r="F7" s="67">
        <f t="shared" si="1"/>
        <v>325000</v>
      </c>
      <c r="G7" s="67">
        <f t="shared" si="1"/>
        <v>390000</v>
      </c>
      <c r="H7" s="67">
        <f t="shared" si="1"/>
        <v>52000</v>
      </c>
      <c r="I7" s="67">
        <f t="shared" si="1"/>
        <v>213000</v>
      </c>
      <c r="J7" s="67">
        <f t="shared" si="1"/>
        <v>35400</v>
      </c>
      <c r="K7" s="67">
        <f t="shared" si="1"/>
        <v>0</v>
      </c>
      <c r="L7" s="67">
        <f t="shared" si="1"/>
        <v>0</v>
      </c>
      <c r="M7" s="67">
        <f t="shared" si="1"/>
        <v>6000</v>
      </c>
      <c r="N7" s="67">
        <f t="shared" si="1"/>
        <v>157920</v>
      </c>
      <c r="O7" s="67">
        <f t="shared" si="1"/>
        <v>0</v>
      </c>
      <c r="P7" s="67">
        <f t="shared" si="1"/>
        <v>3000</v>
      </c>
      <c r="Q7" s="67">
        <f t="shared" si="1"/>
        <v>88000</v>
      </c>
      <c r="R7" s="67">
        <f t="shared" si="1"/>
        <v>6000</v>
      </c>
      <c r="S7" s="67">
        <f t="shared" si="1"/>
        <v>6000</v>
      </c>
      <c r="T7" s="67">
        <f t="shared" si="1"/>
        <v>13000</v>
      </c>
      <c r="U7" s="67">
        <f t="shared" si="1"/>
        <v>0</v>
      </c>
      <c r="V7" s="67">
        <f t="shared" si="1"/>
        <v>0</v>
      </c>
      <c r="W7" s="67">
        <f t="shared" si="1"/>
        <v>409080</v>
      </c>
      <c r="X7" s="67">
        <f t="shared" si="1"/>
        <v>117000</v>
      </c>
      <c r="Y7" s="67">
        <f t="shared" si="1"/>
        <v>0</v>
      </c>
      <c r="Z7" s="67">
        <f t="shared" si="1"/>
        <v>0</v>
      </c>
      <c r="AA7" s="67">
        <f t="shared" si="1"/>
        <v>0</v>
      </c>
      <c r="AB7" s="67">
        <f t="shared" si="1"/>
        <v>0</v>
      </c>
      <c r="AC7" s="67">
        <f t="shared" si="1"/>
        <v>0</v>
      </c>
      <c r="AD7" s="67">
        <f t="shared" si="1"/>
        <v>0</v>
      </c>
      <c r="AE7" s="67">
        <f t="shared" si="1"/>
        <v>0</v>
      </c>
      <c r="AF7" s="67">
        <f t="shared" si="1"/>
        <v>0</v>
      </c>
    </row>
    <row r="8" spans="1:32" ht="30" customHeight="1">
      <c r="A8" s="49" t="s">
        <v>309</v>
      </c>
      <c r="B8" s="49" t="s">
        <v>315</v>
      </c>
      <c r="C8" s="49"/>
      <c r="D8" s="50" t="s">
        <v>319</v>
      </c>
      <c r="E8" s="66">
        <f aca="true" t="shared" si="2" ref="E8:AF8">E9</f>
        <v>1649400</v>
      </c>
      <c r="F8" s="67">
        <f t="shared" si="2"/>
        <v>310000</v>
      </c>
      <c r="G8" s="67">
        <f t="shared" si="2"/>
        <v>384000</v>
      </c>
      <c r="H8" s="67">
        <f t="shared" si="2"/>
        <v>48000</v>
      </c>
      <c r="I8" s="67">
        <f t="shared" si="2"/>
        <v>187000</v>
      </c>
      <c r="J8" s="67">
        <f t="shared" si="2"/>
        <v>35400</v>
      </c>
      <c r="K8" s="67">
        <f t="shared" si="2"/>
        <v>0</v>
      </c>
      <c r="L8" s="67">
        <f t="shared" si="2"/>
        <v>0</v>
      </c>
      <c r="M8" s="67">
        <f t="shared" si="2"/>
        <v>0</v>
      </c>
      <c r="N8" s="67">
        <f t="shared" si="2"/>
        <v>149920</v>
      </c>
      <c r="O8" s="67">
        <f t="shared" si="2"/>
        <v>0</v>
      </c>
      <c r="P8" s="67">
        <f t="shared" si="2"/>
        <v>0</v>
      </c>
      <c r="Q8" s="67">
        <f t="shared" si="2"/>
        <v>48000</v>
      </c>
      <c r="R8" s="67">
        <f t="shared" si="2"/>
        <v>0</v>
      </c>
      <c r="S8" s="67">
        <f t="shared" si="2"/>
        <v>0</v>
      </c>
      <c r="T8" s="67">
        <f t="shared" si="2"/>
        <v>0</v>
      </c>
      <c r="U8" s="67">
        <f t="shared" si="2"/>
        <v>0</v>
      </c>
      <c r="V8" s="67">
        <f t="shared" si="2"/>
        <v>0</v>
      </c>
      <c r="W8" s="67">
        <f t="shared" si="2"/>
        <v>397080</v>
      </c>
      <c r="X8" s="67">
        <f t="shared" si="2"/>
        <v>90000</v>
      </c>
      <c r="Y8" s="67">
        <f t="shared" si="2"/>
        <v>0</v>
      </c>
      <c r="Z8" s="67">
        <f t="shared" si="2"/>
        <v>0</v>
      </c>
      <c r="AA8" s="67">
        <f t="shared" si="2"/>
        <v>0</v>
      </c>
      <c r="AB8" s="67">
        <f t="shared" si="2"/>
        <v>0</v>
      </c>
      <c r="AC8" s="67">
        <f t="shared" si="2"/>
        <v>0</v>
      </c>
      <c r="AD8" s="67">
        <f t="shared" si="2"/>
        <v>0</v>
      </c>
      <c r="AE8" s="67">
        <f t="shared" si="2"/>
        <v>0</v>
      </c>
      <c r="AF8" s="67">
        <f t="shared" si="2"/>
        <v>0</v>
      </c>
    </row>
    <row r="9" spans="1:32" ht="30" customHeight="1">
      <c r="A9" s="49" t="s">
        <v>312</v>
      </c>
      <c r="B9" s="49" t="s">
        <v>320</v>
      </c>
      <c r="C9" s="49" t="s">
        <v>317</v>
      </c>
      <c r="D9" s="50" t="s">
        <v>327</v>
      </c>
      <c r="E9" s="66">
        <v>1649400</v>
      </c>
      <c r="F9" s="67">
        <v>310000</v>
      </c>
      <c r="G9" s="67">
        <v>384000</v>
      </c>
      <c r="H9" s="67">
        <v>48000</v>
      </c>
      <c r="I9" s="67">
        <v>187000</v>
      </c>
      <c r="J9" s="67">
        <v>35400</v>
      </c>
      <c r="K9" s="67">
        <v>0</v>
      </c>
      <c r="L9" s="67">
        <v>0</v>
      </c>
      <c r="M9" s="67">
        <v>0</v>
      </c>
      <c r="N9" s="67">
        <v>149920</v>
      </c>
      <c r="O9" s="67">
        <v>0</v>
      </c>
      <c r="P9" s="67">
        <v>0</v>
      </c>
      <c r="Q9" s="67">
        <v>48000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397080</v>
      </c>
      <c r="X9" s="67">
        <v>90000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</row>
    <row r="10" spans="1:32" ht="30" customHeight="1">
      <c r="A10" s="49" t="s">
        <v>309</v>
      </c>
      <c r="B10" s="49" t="s">
        <v>317</v>
      </c>
      <c r="C10" s="49"/>
      <c r="D10" s="50" t="s">
        <v>338</v>
      </c>
      <c r="E10" s="66">
        <f aca="true" t="shared" si="3" ref="E10:AF10">E11</f>
        <v>172000</v>
      </c>
      <c r="F10" s="67">
        <f t="shared" si="3"/>
        <v>15000</v>
      </c>
      <c r="G10" s="67">
        <f t="shared" si="3"/>
        <v>6000</v>
      </c>
      <c r="H10" s="67">
        <f t="shared" si="3"/>
        <v>4000</v>
      </c>
      <c r="I10" s="67">
        <f t="shared" si="3"/>
        <v>26000</v>
      </c>
      <c r="J10" s="67">
        <f t="shared" si="3"/>
        <v>0</v>
      </c>
      <c r="K10" s="67">
        <f t="shared" si="3"/>
        <v>0</v>
      </c>
      <c r="L10" s="67">
        <f t="shared" si="3"/>
        <v>0</v>
      </c>
      <c r="M10" s="67">
        <f t="shared" si="3"/>
        <v>6000</v>
      </c>
      <c r="N10" s="67">
        <f t="shared" si="3"/>
        <v>8000</v>
      </c>
      <c r="O10" s="67">
        <f t="shared" si="3"/>
        <v>0</v>
      </c>
      <c r="P10" s="67">
        <f t="shared" si="3"/>
        <v>3000</v>
      </c>
      <c r="Q10" s="67">
        <f t="shared" si="3"/>
        <v>40000</v>
      </c>
      <c r="R10" s="67">
        <f t="shared" si="3"/>
        <v>6000</v>
      </c>
      <c r="S10" s="67">
        <f t="shared" si="3"/>
        <v>6000</v>
      </c>
      <c r="T10" s="67">
        <f t="shared" si="3"/>
        <v>13000</v>
      </c>
      <c r="U10" s="67">
        <f t="shared" si="3"/>
        <v>0</v>
      </c>
      <c r="V10" s="67">
        <f t="shared" si="3"/>
        <v>0</v>
      </c>
      <c r="W10" s="67">
        <f t="shared" si="3"/>
        <v>12000</v>
      </c>
      <c r="X10" s="67">
        <f t="shared" si="3"/>
        <v>27000</v>
      </c>
      <c r="Y10" s="67">
        <f t="shared" si="3"/>
        <v>0</v>
      </c>
      <c r="Z10" s="67">
        <f t="shared" si="3"/>
        <v>0</v>
      </c>
      <c r="AA10" s="67">
        <f t="shared" si="3"/>
        <v>0</v>
      </c>
      <c r="AB10" s="67">
        <f t="shared" si="3"/>
        <v>0</v>
      </c>
      <c r="AC10" s="67">
        <f t="shared" si="3"/>
        <v>0</v>
      </c>
      <c r="AD10" s="67">
        <f t="shared" si="3"/>
        <v>0</v>
      </c>
      <c r="AE10" s="67">
        <f t="shared" si="3"/>
        <v>0</v>
      </c>
      <c r="AF10" s="67">
        <f t="shared" si="3"/>
        <v>0</v>
      </c>
    </row>
    <row r="11" spans="1:32" ht="30" customHeight="1">
      <c r="A11" s="49" t="s">
        <v>312</v>
      </c>
      <c r="B11" s="49" t="s">
        <v>339</v>
      </c>
      <c r="C11" s="49" t="s">
        <v>317</v>
      </c>
      <c r="D11" s="50" t="s">
        <v>340</v>
      </c>
      <c r="E11" s="66">
        <v>172000</v>
      </c>
      <c r="F11" s="67">
        <v>15000</v>
      </c>
      <c r="G11" s="67">
        <v>6000</v>
      </c>
      <c r="H11" s="67">
        <v>4000</v>
      </c>
      <c r="I11" s="67">
        <v>26000</v>
      </c>
      <c r="J11" s="67">
        <v>0</v>
      </c>
      <c r="K11" s="67">
        <v>0</v>
      </c>
      <c r="L11" s="67">
        <v>0</v>
      </c>
      <c r="M11" s="67">
        <v>6000</v>
      </c>
      <c r="N11" s="67">
        <v>8000</v>
      </c>
      <c r="O11" s="67">
        <v>0</v>
      </c>
      <c r="P11" s="67">
        <v>3000</v>
      </c>
      <c r="Q11" s="67">
        <v>40000</v>
      </c>
      <c r="R11" s="67">
        <v>6000</v>
      </c>
      <c r="S11" s="67">
        <v>6000</v>
      </c>
      <c r="T11" s="67">
        <v>13000</v>
      </c>
      <c r="U11" s="67">
        <v>0</v>
      </c>
      <c r="V11" s="67">
        <v>0</v>
      </c>
      <c r="W11" s="67">
        <v>12000</v>
      </c>
      <c r="X11" s="67">
        <v>27000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</row>
  </sheetData>
  <sheetProtection formatCells="0" formatColumns="0" formatRows="0"/>
  <mergeCells count="33">
    <mergeCell ref="AF4:AF5"/>
    <mergeCell ref="V4:V5"/>
    <mergeCell ref="W4:W5"/>
    <mergeCell ref="X4:X5"/>
    <mergeCell ref="Y4:Y5"/>
    <mergeCell ref="Z4:Z5"/>
    <mergeCell ref="AB4:AB5"/>
    <mergeCell ref="AC4:AC5"/>
    <mergeCell ref="AD4:AD5"/>
    <mergeCell ref="AE4:AE5"/>
    <mergeCell ref="N4:N5"/>
    <mergeCell ref="O4:O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13" customWidth="1"/>
    <col min="2" max="2" width="6.375" style="13" customWidth="1"/>
    <col min="3" max="3" width="6.00390625" style="13" customWidth="1"/>
    <col min="4" max="4" width="19.75390625" style="13" customWidth="1"/>
    <col min="5" max="6" width="15.25390625" style="13" customWidth="1"/>
    <col min="7" max="8" width="9.00390625" style="13" customWidth="1"/>
    <col min="9" max="16" width="7.75390625" style="13" customWidth="1"/>
    <col min="17" max="18" width="9.00390625" style="13" customWidth="1"/>
    <col min="19" max="19" width="10.50390625" style="13" customWidth="1"/>
    <col min="20" max="16384" width="9.00390625" style="13" customWidth="1"/>
  </cols>
  <sheetData>
    <row r="1" spans="1:19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39.75" customHeight="1">
      <c r="A2" s="120" t="s">
        <v>148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6.5" customHeight="1">
      <c r="A3" s="145" t="s">
        <v>450</v>
      </c>
      <c r="B3" s="145"/>
      <c r="C3" s="145"/>
      <c r="D3" s="145"/>
      <c r="E3" s="145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 t="s">
        <v>1</v>
      </c>
    </row>
    <row r="4" spans="1:19" ht="16.5" customHeight="1">
      <c r="A4" s="135" t="s">
        <v>67</v>
      </c>
      <c r="B4" s="136"/>
      <c r="C4" s="137"/>
      <c r="D4" s="138" t="s">
        <v>71</v>
      </c>
      <c r="E4" s="138" t="s">
        <v>59</v>
      </c>
      <c r="F4" s="146" t="s">
        <v>88</v>
      </c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29" t="s">
        <v>91</v>
      </c>
      <c r="R4" s="130"/>
      <c r="S4" s="131"/>
    </row>
    <row r="5" spans="1:19" ht="36.75" customHeight="1">
      <c r="A5" s="22" t="s">
        <v>68</v>
      </c>
      <c r="B5" s="22" t="s">
        <v>69</v>
      </c>
      <c r="C5" s="22" t="s">
        <v>70</v>
      </c>
      <c r="D5" s="139"/>
      <c r="E5" s="139"/>
      <c r="F5" s="23" t="s">
        <v>74</v>
      </c>
      <c r="G5" s="24" t="s">
        <v>149</v>
      </c>
      <c r="H5" s="24" t="s">
        <v>131</v>
      </c>
      <c r="I5" s="24" t="s">
        <v>132</v>
      </c>
      <c r="J5" s="18" t="s">
        <v>146</v>
      </c>
      <c r="K5" s="24" t="s">
        <v>133</v>
      </c>
      <c r="L5" s="24" t="s">
        <v>137</v>
      </c>
      <c r="M5" s="24" t="s">
        <v>150</v>
      </c>
      <c r="N5" s="24" t="s">
        <v>151</v>
      </c>
      <c r="O5" s="24" t="s">
        <v>152</v>
      </c>
      <c r="P5" s="24" t="s">
        <v>153</v>
      </c>
      <c r="Q5" s="20" t="s">
        <v>74</v>
      </c>
      <c r="R5" s="20" t="s">
        <v>78</v>
      </c>
      <c r="S5" s="20" t="s">
        <v>119</v>
      </c>
    </row>
    <row r="6" spans="1:19" ht="27" customHeight="1">
      <c r="A6" s="59"/>
      <c r="B6" s="59"/>
      <c r="C6" s="59"/>
      <c r="D6" s="60" t="s">
        <v>74</v>
      </c>
      <c r="E6" s="61">
        <f aca="true" t="shared" si="0" ref="E6:S6">E7</f>
        <v>1821400</v>
      </c>
      <c r="F6" s="61">
        <f t="shared" si="0"/>
        <v>1649400</v>
      </c>
      <c r="G6" s="65">
        <f t="shared" si="0"/>
        <v>1361480</v>
      </c>
      <c r="H6" s="65">
        <f t="shared" si="0"/>
        <v>0</v>
      </c>
      <c r="I6" s="65">
        <f t="shared" si="0"/>
        <v>48000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149920</v>
      </c>
      <c r="N6" s="65">
        <f t="shared" si="0"/>
        <v>90000</v>
      </c>
      <c r="O6" s="65">
        <f t="shared" si="0"/>
        <v>0</v>
      </c>
      <c r="P6" s="65">
        <f t="shared" si="0"/>
        <v>0</v>
      </c>
      <c r="Q6" s="65">
        <f t="shared" si="0"/>
        <v>172000</v>
      </c>
      <c r="R6" s="65">
        <f t="shared" si="0"/>
        <v>172000</v>
      </c>
      <c r="S6" s="65">
        <f t="shared" si="0"/>
        <v>0</v>
      </c>
    </row>
    <row r="7" spans="1:19" ht="27" customHeight="1">
      <c r="A7" s="59" t="s">
        <v>307</v>
      </c>
      <c r="B7" s="59"/>
      <c r="C7" s="59"/>
      <c r="D7" s="60" t="s">
        <v>308</v>
      </c>
      <c r="E7" s="61">
        <f aca="true" t="shared" si="1" ref="E7:S7">E8+E10</f>
        <v>1821400</v>
      </c>
      <c r="F7" s="61">
        <f t="shared" si="1"/>
        <v>1649400</v>
      </c>
      <c r="G7" s="65">
        <f t="shared" si="1"/>
        <v>1361480</v>
      </c>
      <c r="H7" s="65">
        <f t="shared" si="1"/>
        <v>0</v>
      </c>
      <c r="I7" s="65">
        <f t="shared" si="1"/>
        <v>48000</v>
      </c>
      <c r="J7" s="65">
        <f t="shared" si="1"/>
        <v>0</v>
      </c>
      <c r="K7" s="65">
        <f t="shared" si="1"/>
        <v>0</v>
      </c>
      <c r="L7" s="65">
        <f t="shared" si="1"/>
        <v>0</v>
      </c>
      <c r="M7" s="65">
        <f t="shared" si="1"/>
        <v>149920</v>
      </c>
      <c r="N7" s="65">
        <f t="shared" si="1"/>
        <v>90000</v>
      </c>
      <c r="O7" s="65">
        <f t="shared" si="1"/>
        <v>0</v>
      </c>
      <c r="P7" s="65">
        <f t="shared" si="1"/>
        <v>0</v>
      </c>
      <c r="Q7" s="65">
        <f t="shared" si="1"/>
        <v>172000</v>
      </c>
      <c r="R7" s="65">
        <f t="shared" si="1"/>
        <v>172000</v>
      </c>
      <c r="S7" s="65">
        <f t="shared" si="1"/>
        <v>0</v>
      </c>
    </row>
    <row r="8" spans="1:19" ht="27" customHeight="1">
      <c r="A8" s="59" t="s">
        <v>309</v>
      </c>
      <c r="B8" s="59" t="s">
        <v>315</v>
      </c>
      <c r="C8" s="59"/>
      <c r="D8" s="60" t="s">
        <v>319</v>
      </c>
      <c r="E8" s="61">
        <f aca="true" t="shared" si="2" ref="E8:S8">E9</f>
        <v>1649400</v>
      </c>
      <c r="F8" s="61">
        <f t="shared" si="2"/>
        <v>1649400</v>
      </c>
      <c r="G8" s="65">
        <f t="shared" si="2"/>
        <v>1361480</v>
      </c>
      <c r="H8" s="65">
        <f t="shared" si="2"/>
        <v>0</v>
      </c>
      <c r="I8" s="65">
        <f t="shared" si="2"/>
        <v>48000</v>
      </c>
      <c r="J8" s="65">
        <f t="shared" si="2"/>
        <v>0</v>
      </c>
      <c r="K8" s="65">
        <f t="shared" si="2"/>
        <v>0</v>
      </c>
      <c r="L8" s="65">
        <f t="shared" si="2"/>
        <v>0</v>
      </c>
      <c r="M8" s="65">
        <f t="shared" si="2"/>
        <v>149920</v>
      </c>
      <c r="N8" s="65">
        <f t="shared" si="2"/>
        <v>90000</v>
      </c>
      <c r="O8" s="65">
        <f t="shared" si="2"/>
        <v>0</v>
      </c>
      <c r="P8" s="65">
        <f t="shared" si="2"/>
        <v>0</v>
      </c>
      <c r="Q8" s="65">
        <f t="shared" si="2"/>
        <v>0</v>
      </c>
      <c r="R8" s="65">
        <f t="shared" si="2"/>
        <v>0</v>
      </c>
      <c r="S8" s="65">
        <f t="shared" si="2"/>
        <v>0</v>
      </c>
    </row>
    <row r="9" spans="1:19" ht="27" customHeight="1">
      <c r="A9" s="59" t="s">
        <v>312</v>
      </c>
      <c r="B9" s="59" t="s">
        <v>320</v>
      </c>
      <c r="C9" s="59" t="s">
        <v>317</v>
      </c>
      <c r="D9" s="60" t="s">
        <v>327</v>
      </c>
      <c r="E9" s="61">
        <v>1649400</v>
      </c>
      <c r="F9" s="61">
        <v>1649400</v>
      </c>
      <c r="G9" s="65">
        <v>1361480</v>
      </c>
      <c r="H9" s="65">
        <v>0</v>
      </c>
      <c r="I9" s="65">
        <v>48000</v>
      </c>
      <c r="J9" s="65">
        <v>0</v>
      </c>
      <c r="K9" s="65">
        <v>0</v>
      </c>
      <c r="L9" s="65">
        <v>0</v>
      </c>
      <c r="M9" s="65">
        <v>149920</v>
      </c>
      <c r="N9" s="65">
        <v>90000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</row>
    <row r="10" spans="1:19" ht="27" customHeight="1">
      <c r="A10" s="59" t="s">
        <v>309</v>
      </c>
      <c r="B10" s="59" t="s">
        <v>317</v>
      </c>
      <c r="C10" s="59"/>
      <c r="D10" s="60" t="s">
        <v>338</v>
      </c>
      <c r="E10" s="61">
        <f aca="true" t="shared" si="3" ref="E10:S10">E11</f>
        <v>172000</v>
      </c>
      <c r="F10" s="61">
        <f t="shared" si="3"/>
        <v>0</v>
      </c>
      <c r="G10" s="65">
        <f t="shared" si="3"/>
        <v>0</v>
      </c>
      <c r="H10" s="65">
        <f t="shared" si="3"/>
        <v>0</v>
      </c>
      <c r="I10" s="65">
        <f t="shared" si="3"/>
        <v>0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0</v>
      </c>
      <c r="Q10" s="65">
        <f t="shared" si="3"/>
        <v>172000</v>
      </c>
      <c r="R10" s="65">
        <f t="shared" si="3"/>
        <v>172000</v>
      </c>
      <c r="S10" s="65">
        <f t="shared" si="3"/>
        <v>0</v>
      </c>
    </row>
    <row r="11" spans="1:19" ht="27" customHeight="1">
      <c r="A11" s="59" t="s">
        <v>312</v>
      </c>
      <c r="B11" s="59" t="s">
        <v>339</v>
      </c>
      <c r="C11" s="59" t="s">
        <v>317</v>
      </c>
      <c r="D11" s="60" t="s">
        <v>340</v>
      </c>
      <c r="E11" s="61">
        <v>172000</v>
      </c>
      <c r="F11" s="61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172000</v>
      </c>
      <c r="R11" s="65">
        <v>172000</v>
      </c>
      <c r="S11" s="65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2019-12-21T09:30:54Z</dcterms:created>
  <dcterms:modified xsi:type="dcterms:W3CDTF">2022-09-04T11:18:46Z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EDOID">
    <vt:i4>22551526</vt:i4>
  </property>
</Properties>
</file>