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4"/>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<sst xmlns="http://schemas.openxmlformats.org/spreadsheetml/2006/main" count="247" uniqueCount="119">
  <si>
    <r>
      <t xml:space="preserve">   2016  </t>
    </r>
    <r>
      <rPr>
        <sz val="16"/>
        <color indexed="8"/>
        <rFont val="黑体"/>
        <family val="0"/>
      </rPr>
      <t>年度部门收入支出决算总表</t>
    </r>
  </si>
  <si>
    <t>单位：移民局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</si>
  <si>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</si>
  <si>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</si>
  <si>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</si>
  <si>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</si>
  <si>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</si>
  <si>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</si>
  <si>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</si>
  <si>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</si>
  <si>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</si>
  <si>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</si>
  <si>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</si>
  <si>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</si>
  <si>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</si>
  <si>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</si>
  <si>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</si>
  <si>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</si>
  <si>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</si>
  <si>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</si>
  <si>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</si>
  <si>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</si>
  <si>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</si>
  <si>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</si>
  <si>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政府办公厅（室）及相关机构事务</t>
  </si>
  <si>
    <r>
      <t xml:space="preserve">  </t>
    </r>
    <r>
      <rPr>
        <sz val="10"/>
        <rFont val="宋体"/>
        <family val="0"/>
      </rPr>
      <t>纳入公共预算管理的非税收入拨款</t>
    </r>
  </si>
  <si>
    <t xml:space="preserve">  其他政府办公厅（室）及相关机构事务支出</t>
  </si>
  <si>
    <t>二、政府性基金拨款</t>
  </si>
  <si>
    <t>其他一般公共服务支出</t>
  </si>
  <si>
    <t>三、纳入专户管理的非税收入拨款</t>
  </si>
  <si>
    <t xml:space="preserve">  其他一般公共服务支出</t>
  </si>
  <si>
    <t>四、中央财政补助</t>
  </si>
  <si>
    <t>社会保障和就业支出</t>
  </si>
  <si>
    <t>五、事业单位经营服务收入</t>
  </si>
  <si>
    <t>抚恤</t>
  </si>
  <si>
    <t>六、其他收入</t>
  </si>
  <si>
    <t xml:space="preserve">  死亡抚恤</t>
  </si>
  <si>
    <t>大中型水库移民后期扶持基金支出</t>
  </si>
  <si>
    <t xml:space="preserve">  移民补助</t>
  </si>
  <si>
    <t xml:space="preserve">  基础设施建设和经济发展</t>
  </si>
  <si>
    <t xml:space="preserve">  其他大中型水库移民后期扶持基金支出</t>
  </si>
  <si>
    <t>小型水库移民扶助基金及对应专项债务收入安排的支出</t>
  </si>
  <si>
    <t>农林水支出</t>
  </si>
  <si>
    <t>水利</t>
  </si>
  <si>
    <t xml:space="preserve">  其他水利支出</t>
  </si>
  <si>
    <t>大中型水库库区基金及对应专项债务收入安排的支出</t>
  </si>
  <si>
    <t>粮油物资储备支出</t>
  </si>
  <si>
    <t>粮油事务</t>
  </si>
  <si>
    <t>年初财政拨款结转和结余</t>
  </si>
  <si>
    <t xml:space="preserve">  其他粮油事务支出</t>
  </si>
  <si>
    <t>一、一般公共预算财政拨款</t>
  </si>
  <si>
    <t>二、政府性基金预算财政拨款</t>
  </si>
  <si>
    <t>本 年 收 入 合 计</t>
  </si>
  <si>
    <t>本的支出合计</t>
  </si>
  <si>
    <r>
      <t xml:space="preserve">  2016 </t>
    </r>
    <r>
      <rPr>
        <sz val="16"/>
        <color indexed="8"/>
        <rFont val="黑体"/>
        <family val="0"/>
      </rPr>
      <t>年度部门财政拨款收入支出决算总表</t>
    </r>
  </si>
  <si>
    <r>
      <t xml:space="preserve">   2016  </t>
    </r>
    <r>
      <rPr>
        <sz val="16"/>
        <color indexed="8"/>
        <rFont val="黑体"/>
        <family val="0"/>
      </rPr>
      <t>年度部门一般公共预算财政拨款支出决算表</t>
    </r>
  </si>
  <si>
    <t>科目编码</t>
  </si>
  <si>
    <t>科目名称</t>
  </si>
  <si>
    <t>合  计</t>
  </si>
  <si>
    <t>基本支出</t>
  </si>
  <si>
    <t>项目支出</t>
  </si>
  <si>
    <r>
      <t xml:space="preserve">2016      </t>
    </r>
    <r>
      <rPr>
        <b/>
        <sz val="16"/>
        <rFont val="宋体"/>
        <family val="0"/>
      </rPr>
      <t>年度部门一般公共预算财政拨款基本支出决算表</t>
    </r>
  </si>
  <si>
    <t>决算数</t>
  </si>
  <si>
    <t>301</t>
  </si>
  <si>
    <t>30101</t>
  </si>
  <si>
    <t>基本工资</t>
  </si>
  <si>
    <t>30102</t>
  </si>
  <si>
    <t>津贴补贴</t>
  </si>
  <si>
    <t>30106</t>
  </si>
  <si>
    <t>伙食补助费</t>
  </si>
  <si>
    <t>30201</t>
  </si>
  <si>
    <t>办公费</t>
  </si>
  <si>
    <t>印刷费</t>
  </si>
  <si>
    <t>手续费</t>
  </si>
  <si>
    <t>水费</t>
  </si>
  <si>
    <t>电费</t>
  </si>
  <si>
    <t>邮电费</t>
  </si>
  <si>
    <t>物业管理费</t>
  </si>
  <si>
    <t>差旅费</t>
  </si>
  <si>
    <t>维修（护）费</t>
  </si>
  <si>
    <t>会议费</t>
  </si>
  <si>
    <t>培训费</t>
  </si>
  <si>
    <t>公务接待费</t>
  </si>
  <si>
    <t>劳务费</t>
  </si>
  <si>
    <t>委托业务费</t>
  </si>
  <si>
    <t>工会经费</t>
  </si>
  <si>
    <t>公务用车运行维护费</t>
  </si>
  <si>
    <t>其他交通费用</t>
  </si>
  <si>
    <t>其他商品和服务支出</t>
  </si>
  <si>
    <t>抚恤金</t>
  </si>
  <si>
    <t>住房公积金</t>
  </si>
  <si>
    <t>事业单位补贴</t>
  </si>
  <si>
    <t>其他对企事业单位的补贴</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</si>
  <si>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</si>
  <si>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</si>
  <si>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2016     </t>
    </r>
    <r>
      <rPr>
        <sz val="16"/>
        <color indexed="8"/>
        <rFont val="黑体"/>
        <family val="0"/>
      </rPr>
      <t>年度部门政府性基金财政拨款收入支出决算总表</t>
    </r>
  </si>
  <si>
    <t>基金收入科目</t>
  </si>
  <si>
    <t>政府性基金拨款</t>
  </si>
  <si>
    <r>
      <t xml:space="preserve">  </t>
    </r>
    <r>
      <rPr>
        <sz val="10"/>
        <color indexed="8"/>
        <rFont val="宋体"/>
        <family val="0"/>
      </rPr>
      <t>移民补助</t>
    </r>
  </si>
  <si>
    <r>
      <t xml:space="preserve">  </t>
    </r>
    <r>
      <rPr>
        <sz val="10"/>
        <color indexed="8"/>
        <rFont val="宋体"/>
        <family val="0"/>
      </rPr>
      <t>基础设施建设和经济发展</t>
    </r>
  </si>
  <si>
    <r>
      <t xml:space="preserve">  </t>
    </r>
    <r>
      <rPr>
        <sz val="10"/>
        <color indexed="8"/>
        <rFont val="宋体"/>
        <family val="0"/>
      </rPr>
      <t>其他大中型水库移民后期扶持基金支出</t>
    </r>
  </si>
  <si>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</si>
  <si>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</si>
  <si>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</si>
  <si>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</si>
  <si>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</si>
  <si>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</si>
  <si>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</si>
  <si>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</si>
  <si>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</si>
  <si>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</si>
  <si>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</si>
  <si>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</si>
  <si>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</si>
  <si>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</si>
  <si>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移民开发局</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</si>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</sst>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
    <numFmt numFmtId="186" formatCode="0.0_);[Red]\(0.0\)"/>
    <numFmt numFmtId="187" formatCode="0_ "/>
    <numFmt numFmtId="188" formatCode="0.0_ "/>
    <numFmt numFmtId="189" formatCode=";;"/>
  </numFmts>
  <fonts count="45">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sz val="10"/>
      <color indexed="8"/>
      <name val="宋体"/>
      <family val="0"/>
    </font>
    <font>
      <b/>
      <sz val="18"/>
      <name val="宋体"/>
      <family val="0"/>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9"/>
      <name val="宋体"/>
      <family val="0"/>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2"/>
      <name val="Times New Roman"/>
      <family val="1"/>
    </font>
    <font>
      <u val="single"/>
      <sz val="11"/>
      <color indexed="20"/>
      <name val="宋体"/>
      <family val="0"/>
    </font>
    <font>
      <b/>
      <sz val="10"/>
      <color indexed="8"/>
      <name val="宋体"/>
      <family val="0"/>
    </font>
    <font>
      <sz val="11"/>
      <color indexed="8"/>
      <name val="宋体"/>
      <family val="0"/>
    </font>
    <font>
      <sz val="14"/>
      <name val="黑体"/>
      <family val="0"/>
    </font>
    <font>
      <b/>
      <sz val="10"/>
      <name val="Times New Roman"/>
      <family val="1"/>
    </font>
    <font>
      <sz val="12"/>
      <name val="仿宋_GB2312"/>
      <family val="3"/>
    </font>
    <font>
      <b/>
      <sz val="10"/>
      <name val="宋体"/>
      <family val="0"/>
    </font>
    <font>
      <u val="single"/>
      <sz val="16"/>
      <color indexed="8"/>
      <name val="黑体"/>
      <family val="0"/>
    </font>
    <font>
      <b/>
      <sz val="14"/>
      <color indexed="8"/>
      <name val="宋体"/>
      <family val="0"/>
    </font>
    <font>
      <b/>
      <u val="single"/>
      <sz val="16"/>
      <name val="Times New Roman"/>
      <family val="1"/>
    </font>
    <font>
      <b/>
      <sz val="16"/>
      <name val="Times New Roman"/>
      <family val="1"/>
    </font>
    <font>
      <b/>
      <u val="single"/>
      <sz val="18"/>
      <name val="宋体"/>
      <family val="0"/>
    </font>
    <font>
      <b/>
      <sz val="9"/>
      <name val="宋体"/>
      <family val="0"/>
    </font>
    <font>
      <sz val="10"/>
      <color indexed="8"/>
      <name val="Tahoma"/>
      <family val="2"/>
    </font>
    <font>
      <b/>
      <sz val="10"/>
      <color indexed="8"/>
      <name val="Tahoma"/>
      <family val="2"/>
    </font>
    <font>
      <sz val="9"/>
      <name val="Tahoma"/>
      <family val="2"/>
    </font>
    <font>
      <sz val="11"/>
      <name val="宋体"/>
      <family val="0"/>
    </font>
    <font>
      <b/>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right style="thin"/>
      <top style="thin"/>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26" fillId="0" borderId="0">
      <alignment/>
      <protection/>
    </xf>
    <xf numFmtId="0" fontId="27" fillId="0" borderId="0" applyNumberFormat="0" applyFill="0" applyBorder="0" applyAlignment="0" applyProtection="0"/>
    <xf numFmtId="0" fontId="0" fillId="23" borderId="9" applyNumberFormat="0" applyFont="0" applyAlignment="0" applyProtection="0"/>
  </cellStyleXfs>
  <cellXfs count="166">
    <xf numFmtId="0" fontId="0" fillId="0" borderId="0" xfId="0" applyAlignment="1">
      <alignment/>
    </xf>
    <xf numFmtId="0" fontId="6" fillId="0" borderId="0" xfId="0" applyFont="1" applyFill="1" applyBorder="1" applyAlignment="1">
      <alignment vertical="center"/>
    </xf>
    <xf numFmtId="0" fontId="1" fillId="0" borderId="0" xfId="0" applyFont="1" applyFill="1" applyAlignment="1">
      <alignment vertical="center"/>
    </xf>
    <xf numFmtId="0" fontId="29" fillId="0" borderId="10" xfId="0" applyNumberFormat="1" applyFont="1" applyBorder="1" applyAlignment="1">
      <alignment vertical="center"/>
    </xf>
    <xf numFmtId="184" fontId="6" fillId="0" borderId="10" xfId="0" applyNumberFormat="1" applyFont="1" applyFill="1" applyBorder="1" applyAlignment="1">
      <alignment horizontal="center" vertical="center"/>
    </xf>
    <xf numFmtId="0" fontId="0" fillId="0" borderId="10" xfId="0" applyBorder="1" applyAlignment="1">
      <alignment/>
    </xf>
    <xf numFmtId="0" fontId="6" fillId="0" borderId="0" xfId="0" applyFont="1" applyFill="1" applyBorder="1" applyAlignment="1">
      <alignment horizontal="right" vertical="center"/>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0" fillId="0" borderId="0" xfId="42" applyNumberFormat="1" applyFont="1" applyFill="1" applyAlignment="1" applyProtection="1">
      <alignment horizontal="left" vertical="center" wrapText="1"/>
      <protection/>
    </xf>
    <xf numFmtId="0" fontId="31" fillId="0" borderId="0" xfId="42" applyNumberFormat="1" applyFont="1" applyFill="1" applyAlignment="1" applyProtection="1">
      <alignment horizontal="center" vertical="center" wrapText="1"/>
      <protection/>
    </xf>
    <xf numFmtId="0" fontId="14" fillId="0" borderId="0" xfId="42">
      <alignment/>
      <protection/>
    </xf>
    <xf numFmtId="0" fontId="3" fillId="0" borderId="0" xfId="42" applyNumberFormat="1" applyFont="1" applyFill="1" applyAlignment="1" applyProtection="1">
      <alignment horizontal="right" vertical="center" wrapText="1"/>
      <protection/>
    </xf>
    <xf numFmtId="0" fontId="5" fillId="0" borderId="10" xfId="42" applyNumberFormat="1" applyFont="1" applyFill="1" applyBorder="1" applyAlignment="1" applyProtection="1">
      <alignment horizontal="center" vertical="center" wrapText="1"/>
      <protection/>
    </xf>
    <xf numFmtId="0" fontId="31" fillId="0" borderId="10"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2" fillId="0" borderId="0" xfId="0" applyFont="1" applyFill="1" applyAlignment="1">
      <alignment horizontal="justify" vertical="center"/>
    </xf>
    <xf numFmtId="0" fontId="33" fillId="24" borderId="10" xfId="0" applyFont="1" applyFill="1" applyBorder="1" applyAlignment="1">
      <alignment horizontal="center" vertical="center" wrapText="1"/>
    </xf>
    <xf numFmtId="0" fontId="30" fillId="0" borderId="0" xfId="45" applyFont="1">
      <alignment/>
      <protection/>
    </xf>
    <xf numFmtId="0" fontId="14"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2" xfId="43"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3"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4" xfId="45" applyFont="1" applyBorder="1" applyAlignment="1">
      <alignment/>
      <protection/>
    </xf>
    <xf numFmtId="0" fontId="5" fillId="0" borderId="14"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14" fillId="0" borderId="10" xfId="43" applyBorder="1">
      <alignment/>
      <protection/>
    </xf>
    <xf numFmtId="0" fontId="1" fillId="0" borderId="0" xfId="0" applyNumberFormat="1" applyFont="1" applyFill="1" applyAlignment="1">
      <alignment vertical="center" wrapText="1"/>
    </xf>
    <xf numFmtId="0" fontId="6"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3" fontId="3" fillId="0" borderId="10" xfId="45" applyNumberFormat="1" applyFont="1" applyFill="1" applyBorder="1" applyAlignment="1" applyProtection="1">
      <alignment horizontal="center" vertical="center" wrapText="1"/>
      <protection/>
    </xf>
    <xf numFmtId="185" fontId="3" fillId="0" borderId="10" xfId="45" applyNumberFormat="1" applyFont="1" applyFill="1" applyBorder="1" applyAlignment="1" applyProtection="1">
      <alignment horizontal="center" vertical="center" wrapText="1"/>
      <protection/>
    </xf>
    <xf numFmtId="185" fontId="3" fillId="0" borderId="15" xfId="45" applyNumberFormat="1" applyFont="1" applyFill="1" applyBorder="1" applyAlignment="1" applyProtection="1">
      <alignment horizontal="center" vertical="center" wrapText="1"/>
      <protection/>
    </xf>
    <xf numFmtId="186" fontId="6" fillId="0" borderId="10" xfId="0" applyNumberFormat="1" applyFont="1" applyFill="1" applyBorder="1" applyAlignment="1">
      <alignment horizontal="right" vertical="center"/>
    </xf>
    <xf numFmtId="186" fontId="28" fillId="0" borderId="10" xfId="0" applyNumberFormat="1" applyFont="1" applyFill="1" applyBorder="1" applyAlignment="1">
      <alignment horizontal="right" vertical="center"/>
    </xf>
    <xf numFmtId="187" fontId="6" fillId="0" borderId="10" xfId="0" applyNumberFormat="1" applyFont="1" applyFill="1" applyBorder="1" applyAlignment="1">
      <alignment horizontal="center" vertical="center"/>
    </xf>
    <xf numFmtId="188" fontId="6" fillId="0" borderId="10" xfId="0" applyNumberFormat="1" applyFont="1" applyFill="1" applyBorder="1" applyAlignment="1">
      <alignment horizontal="center" vertical="center"/>
    </xf>
    <xf numFmtId="188" fontId="28" fillId="0" borderId="10" xfId="0" applyNumberFormat="1" applyFont="1" applyFill="1" applyBorder="1" applyAlignment="1">
      <alignment horizontal="center" vertical="center"/>
    </xf>
    <xf numFmtId="0" fontId="14" fillId="0" borderId="0" xfId="42" applyFont="1" applyAlignment="1">
      <alignment horizontal="left" vertical="center"/>
      <protection/>
    </xf>
    <xf numFmtId="0" fontId="0" fillId="0" borderId="0" xfId="0" applyBorder="1" applyAlignment="1">
      <alignment/>
    </xf>
    <xf numFmtId="0" fontId="33" fillId="0" borderId="10" xfId="42" applyNumberFormat="1" applyFont="1" applyFill="1" applyBorder="1" applyAlignment="1" applyProtection="1">
      <alignment horizontal="center" vertical="center" wrapText="1"/>
      <protection/>
    </xf>
    <xf numFmtId="185" fontId="5" fillId="0" borderId="10" xfId="42" applyNumberFormat="1" applyFont="1" applyFill="1" applyBorder="1" applyAlignment="1" applyProtection="1">
      <alignment horizontal="center" vertical="center" wrapText="1"/>
      <protection/>
    </xf>
    <xf numFmtId="0" fontId="28" fillId="0" borderId="11" xfId="0" applyNumberFormat="1" applyFont="1" applyBorder="1" applyAlignment="1">
      <alignment horizontal="center" vertical="center" wrapText="1"/>
    </xf>
    <xf numFmtId="0" fontId="28" fillId="0" borderId="11" xfId="0" applyNumberFormat="1" applyFont="1" applyFill="1" applyBorder="1" applyAlignment="1">
      <alignment horizontal="center" vertical="center" wrapText="1"/>
    </xf>
    <xf numFmtId="187" fontId="6" fillId="0" borderId="12" xfId="0" applyNumberFormat="1"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Alignment="1">
      <alignment vertical="center" shrinkToFit="1"/>
    </xf>
    <xf numFmtId="0" fontId="28"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 fillId="0" borderId="10" xfId="0" applyFont="1" applyFill="1" applyBorder="1" applyAlignment="1">
      <alignment vertical="center" shrinkToFit="1"/>
    </xf>
    <xf numFmtId="0" fontId="28" fillId="0" borderId="11" xfId="0" applyNumberFormat="1" applyFont="1" applyBorder="1" applyAlignment="1">
      <alignment horizontal="center" vertical="center" shrinkToFit="1"/>
    </xf>
    <xf numFmtId="0" fontId="6" fillId="0" borderId="0" xfId="0" applyFont="1" applyFill="1" applyBorder="1" applyAlignment="1">
      <alignment vertical="center" shrinkToFit="1"/>
    </xf>
    <xf numFmtId="188" fontId="6" fillId="0" borderId="16" xfId="0" applyNumberFormat="1" applyFont="1" applyFill="1" applyBorder="1" applyAlignment="1">
      <alignment horizontal="center" vertical="center"/>
    </xf>
    <xf numFmtId="0" fontId="28" fillId="0" borderId="17" xfId="0" applyNumberFormat="1" applyFont="1" applyFill="1" applyBorder="1" applyAlignment="1">
      <alignment horizontal="center" vertical="center" wrapText="1"/>
    </xf>
    <xf numFmtId="187" fontId="6"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shrinkToFit="1"/>
    </xf>
    <xf numFmtId="0" fontId="28" fillId="0" borderId="17" xfId="0" applyNumberFormat="1" applyFont="1" applyBorder="1" applyAlignment="1">
      <alignment horizontal="center" vertical="center" shrinkToFit="1"/>
    </xf>
    <xf numFmtId="188" fontId="1" fillId="0" borderId="0" xfId="0" applyNumberFormat="1" applyFont="1" applyFill="1" applyAlignment="1">
      <alignment vertical="center"/>
    </xf>
    <xf numFmtId="188" fontId="33" fillId="0" borderId="10" xfId="0" applyNumberFormat="1" applyFont="1" applyFill="1" applyBorder="1" applyAlignment="1">
      <alignment horizontal="center" vertical="center" wrapText="1"/>
    </xf>
    <xf numFmtId="188" fontId="28" fillId="0" borderId="10" xfId="0" applyNumberFormat="1" applyFont="1" applyBorder="1" applyAlignment="1">
      <alignment horizontal="center" vertical="center" wrapText="1"/>
    </xf>
    <xf numFmtId="188" fontId="6" fillId="0" borderId="0" xfId="0" applyNumberFormat="1" applyFont="1" applyFill="1" applyBorder="1" applyAlignment="1">
      <alignment horizontal="right" vertical="center"/>
    </xf>
    <xf numFmtId="188" fontId="3" fillId="0" borderId="10" xfId="0" applyNumberFormat="1" applyFont="1" applyFill="1" applyBorder="1" applyAlignment="1">
      <alignment horizontal="center" vertical="center"/>
    </xf>
    <xf numFmtId="0" fontId="3" fillId="0" borderId="10" xfId="0" applyFont="1" applyFill="1" applyBorder="1" applyAlignment="1">
      <alignment vertical="center" shrinkToFit="1"/>
    </xf>
    <xf numFmtId="188" fontId="1" fillId="0" borderId="10" xfId="0" applyNumberFormat="1" applyFont="1" applyFill="1" applyBorder="1" applyAlignment="1">
      <alignment vertical="center"/>
    </xf>
    <xf numFmtId="188" fontId="3" fillId="0" borderId="10" xfId="0" applyNumberFormat="1" applyFont="1" applyFill="1" applyBorder="1" applyAlignment="1">
      <alignment vertical="center" shrinkToFit="1"/>
    </xf>
    <xf numFmtId="188" fontId="33" fillId="24" borderId="10" xfId="0" applyNumberFormat="1" applyFont="1" applyFill="1" applyBorder="1" applyAlignment="1">
      <alignment horizontal="center" vertical="center" wrapText="1"/>
    </xf>
    <xf numFmtId="188" fontId="3" fillId="0" borderId="0" xfId="0" applyNumberFormat="1" applyFont="1" applyFill="1" applyAlignment="1">
      <alignment horizontal="right" vertical="center"/>
    </xf>
    <xf numFmtId="4" fontId="14" fillId="0" borderId="0" xfId="42" applyNumberFormat="1">
      <alignment/>
      <protection/>
    </xf>
    <xf numFmtId="188" fontId="14" fillId="0" borderId="10" xfId="42" applyNumberFormat="1" applyBorder="1" applyAlignment="1">
      <alignment horizontal="center" vertical="center"/>
      <protection/>
    </xf>
    <xf numFmtId="0" fontId="14" fillId="0" borderId="10" xfId="42" applyBorder="1" applyAlignment="1">
      <alignment horizontal="center" vertical="center"/>
      <protection/>
    </xf>
    <xf numFmtId="49" fontId="5" fillId="0" borderId="10" xfId="42" applyNumberFormat="1" applyFont="1" applyFill="1" applyBorder="1" applyAlignment="1" applyProtection="1">
      <alignment horizontal="center" vertical="center" wrapText="1"/>
      <protection/>
    </xf>
    <xf numFmtId="0" fontId="33" fillId="24" borderId="10" xfId="42" applyNumberFormat="1" applyFont="1" applyFill="1" applyBorder="1" applyAlignment="1" applyProtection="1">
      <alignment horizontal="center" vertical="center" wrapText="1"/>
      <protection/>
    </xf>
    <xf numFmtId="185" fontId="33" fillId="24" borderId="10" xfId="42" applyNumberFormat="1" applyFont="1" applyFill="1" applyBorder="1" applyAlignment="1" applyProtection="1">
      <alignment horizontal="center" vertical="center" wrapText="1"/>
      <protection/>
    </xf>
    <xf numFmtId="185" fontId="33" fillId="0" borderId="10" xfId="42" applyNumberFormat="1" applyFont="1" applyFill="1" applyBorder="1" applyAlignment="1" applyProtection="1">
      <alignment horizontal="center" vertical="center" wrapText="1"/>
      <protection/>
    </xf>
    <xf numFmtId="189" fontId="33" fillId="0" borderId="10" xfId="42" applyNumberFormat="1" applyFont="1" applyFill="1" applyBorder="1" applyAlignment="1" applyProtection="1">
      <alignment horizontal="center" vertical="center" wrapText="1"/>
      <protection/>
    </xf>
    <xf numFmtId="49" fontId="31" fillId="0" borderId="10" xfId="42" applyNumberFormat="1" applyFont="1" applyFill="1" applyBorder="1" applyAlignment="1" applyProtection="1">
      <alignment horizontal="center" vertical="center" wrapText="1"/>
      <protection/>
    </xf>
    <xf numFmtId="188" fontId="39" fillId="0" borderId="10" xfId="42" applyNumberFormat="1" applyFont="1" applyBorder="1" applyAlignment="1">
      <alignment horizontal="center" vertical="center"/>
      <protection/>
    </xf>
    <xf numFmtId="0" fontId="39" fillId="0" borderId="10" xfId="42" applyFont="1" applyBorder="1" applyAlignment="1">
      <alignment horizontal="center" vertical="center"/>
      <protection/>
    </xf>
    <xf numFmtId="0" fontId="28" fillId="0" borderId="10" xfId="0" applyFont="1" applyBorder="1" applyAlignment="1">
      <alignment horizontal="center" vertical="center"/>
    </xf>
    <xf numFmtId="0" fontId="40" fillId="0" borderId="10" xfId="0" applyFont="1" applyBorder="1" applyAlignment="1">
      <alignment horizontal="left" vertical="center"/>
    </xf>
    <xf numFmtId="0" fontId="6" fillId="0" borderId="10" xfId="0" applyFont="1" applyBorder="1" applyAlignment="1">
      <alignment horizontal="left" vertical="center"/>
    </xf>
    <xf numFmtId="186" fontId="28" fillId="0" borderId="19" xfId="0" applyNumberFormat="1" applyFont="1" applyFill="1" applyBorder="1" applyAlignment="1">
      <alignment horizontal="right" vertical="center"/>
    </xf>
    <xf numFmtId="186" fontId="6" fillId="0" borderId="19" xfId="0" applyNumberFormat="1" applyFont="1" applyFill="1" applyBorder="1" applyAlignment="1">
      <alignment horizontal="right" vertical="center"/>
    </xf>
    <xf numFmtId="0" fontId="0" fillId="0" borderId="19" xfId="0" applyBorder="1" applyAlignment="1">
      <alignment horizontal="center"/>
    </xf>
    <xf numFmtId="188" fontId="6" fillId="0" borderId="19" xfId="0" applyNumberFormat="1" applyFont="1" applyFill="1" applyBorder="1" applyAlignment="1">
      <alignment horizontal="center" vertical="center"/>
    </xf>
    <xf numFmtId="187" fontId="6" fillId="0" borderId="19" xfId="0" applyNumberFormat="1" applyFont="1" applyFill="1" applyBorder="1" applyAlignment="1">
      <alignment horizontal="center" vertical="center"/>
    </xf>
    <xf numFmtId="49" fontId="40" fillId="0" borderId="20" xfId="0" applyNumberFormat="1" applyFont="1" applyBorder="1" applyAlignment="1">
      <alignment horizontal="center" vertical="center"/>
    </xf>
    <xf numFmtId="0" fontId="40" fillId="0" borderId="20" xfId="0" applyFont="1" applyBorder="1" applyAlignment="1">
      <alignment horizontal="center" vertical="center"/>
    </xf>
    <xf numFmtId="0" fontId="28" fillId="0" borderId="21" xfId="0" applyNumberFormat="1" applyFont="1" applyFill="1" applyBorder="1" applyAlignment="1">
      <alignment horizontal="center" vertical="center" wrapText="1"/>
    </xf>
    <xf numFmtId="188" fontId="0" fillId="0" borderId="0" xfId="0" applyNumberFormat="1" applyAlignment="1">
      <alignment/>
    </xf>
    <xf numFmtId="188" fontId="41" fillId="0" borderId="10" xfId="0" applyNumberFormat="1" applyFont="1" applyBorder="1" applyAlignment="1">
      <alignment horizontal="center" vertical="center"/>
    </xf>
    <xf numFmtId="188" fontId="40" fillId="0" borderId="10" xfId="0" applyNumberFormat="1" applyFont="1" applyBorder="1" applyAlignment="1">
      <alignment horizontal="center" vertical="center"/>
    </xf>
    <xf numFmtId="188" fontId="33" fillId="0" borderId="11" xfId="0" applyNumberFormat="1" applyFont="1" applyFill="1" applyBorder="1" applyAlignment="1">
      <alignment horizontal="center" vertical="center" wrapText="1"/>
    </xf>
    <xf numFmtId="188" fontId="28" fillId="0" borderId="11" xfId="0" applyNumberFormat="1" applyFont="1" applyBorder="1" applyAlignment="1">
      <alignment horizontal="center" vertical="center" wrapText="1"/>
    </xf>
    <xf numFmtId="0" fontId="41" fillId="0" borderId="19" xfId="0" applyFont="1" applyBorder="1" applyAlignment="1">
      <alignment horizontal="center" vertical="center"/>
    </xf>
    <xf numFmtId="0" fontId="40" fillId="0" borderId="19" xfId="0" applyFont="1" applyBorder="1" applyAlignment="1">
      <alignment horizontal="center" vertical="center"/>
    </xf>
    <xf numFmtId="184" fontId="6" fillId="0" borderId="19" xfId="0" applyNumberFormat="1" applyFont="1" applyFill="1" applyBorder="1" applyAlignment="1">
      <alignment horizontal="center" vertical="center"/>
    </xf>
    <xf numFmtId="188" fontId="3" fillId="0" borderId="11" xfId="0" applyNumberFormat="1" applyFont="1" applyFill="1" applyBorder="1" applyAlignment="1">
      <alignment horizontal="center" vertical="center"/>
    </xf>
    <xf numFmtId="188" fontId="0" fillId="0" borderId="10" xfId="0" applyNumberFormat="1" applyBorder="1" applyAlignment="1">
      <alignment/>
    </xf>
    <xf numFmtId="0" fontId="5" fillId="0" borderId="0" xfId="42" applyNumberFormat="1" applyFont="1" applyFill="1" applyAlignment="1" applyProtection="1">
      <alignment horizontal="left" vertical="center" wrapText="1"/>
      <protection/>
    </xf>
    <xf numFmtId="0" fontId="35" fillId="0" borderId="20" xfId="0" applyFont="1" applyFill="1" applyBorder="1" applyAlignment="1">
      <alignment horizontal="center" vertical="center"/>
    </xf>
    <xf numFmtId="0" fontId="43" fillId="0" borderId="10" xfId="0" applyFont="1" applyFill="1" applyBorder="1" applyAlignment="1">
      <alignment vertical="center" shrinkToFit="1"/>
    </xf>
    <xf numFmtId="0" fontId="43" fillId="0" borderId="10"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187" fontId="3" fillId="0" borderId="10" xfId="0" applyNumberFormat="1" applyFont="1" applyFill="1" applyBorder="1" applyAlignment="1">
      <alignment vertical="center"/>
    </xf>
    <xf numFmtId="187" fontId="28" fillId="0" borderId="10" xfId="0" applyNumberFormat="1" applyFont="1" applyFill="1" applyBorder="1" applyAlignment="1">
      <alignment vertical="center"/>
    </xf>
    <xf numFmtId="188" fontId="6" fillId="0" borderId="20" xfId="0" applyNumberFormat="1" applyFont="1" applyFill="1" applyBorder="1" applyAlignment="1">
      <alignment vertical="center"/>
    </xf>
    <xf numFmtId="188" fontId="6" fillId="0" borderId="16" xfId="0" applyNumberFormat="1" applyFont="1" applyFill="1" applyBorder="1" applyAlignment="1">
      <alignment vertical="center"/>
    </xf>
    <xf numFmtId="188" fontId="6" fillId="0" borderId="10" xfId="0" applyNumberFormat="1" applyFont="1" applyFill="1" applyBorder="1" applyAlignment="1">
      <alignment vertical="center"/>
    </xf>
    <xf numFmtId="188" fontId="28" fillId="0" borderId="10" xfId="0" applyNumberFormat="1" applyFont="1" applyFill="1" applyBorder="1" applyAlignment="1">
      <alignment vertical="center"/>
    </xf>
    <xf numFmtId="188" fontId="3" fillId="0" borderId="10" xfId="0" applyNumberFormat="1" applyFont="1" applyFill="1" applyBorder="1" applyAlignment="1">
      <alignment vertical="center"/>
    </xf>
    <xf numFmtId="0" fontId="3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188" fontId="2" fillId="0" borderId="0" xfId="0" applyNumberFormat="1" applyFont="1" applyFill="1" applyAlignment="1">
      <alignment horizontal="center"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center" vertical="center" shrinkToFit="1"/>
    </xf>
    <xf numFmtId="188" fontId="35" fillId="0" borderId="10" xfId="0" applyNumberFormat="1"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Border="1" applyAlignment="1">
      <alignment horizontal="center" vertical="center" shrinkToFit="1"/>
    </xf>
    <xf numFmtId="188"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186" fontId="35" fillId="0" borderId="10" xfId="0" applyNumberFormat="1" applyFont="1" applyFill="1" applyBorder="1" applyAlignment="1">
      <alignment horizontal="center" vertical="center" wrapText="1"/>
    </xf>
    <xf numFmtId="0" fontId="35" fillId="0" borderId="19" xfId="0" applyFont="1" applyFill="1" applyBorder="1" applyAlignment="1">
      <alignment horizontal="center" vertical="center"/>
    </xf>
    <xf numFmtId="0" fontId="35" fillId="0" borderId="22" xfId="0" applyFont="1" applyFill="1" applyBorder="1" applyAlignment="1">
      <alignment horizontal="center" vertical="center"/>
    </xf>
    <xf numFmtId="0" fontId="3" fillId="0" borderId="0" xfId="0" applyFont="1" applyFill="1" applyBorder="1" applyAlignment="1">
      <alignment horizontal="left" vertical="center"/>
    </xf>
    <xf numFmtId="0" fontId="33" fillId="24" borderId="10" xfId="0" applyFont="1" applyFill="1" applyBorder="1" applyAlignment="1">
      <alignment horizontal="center" vertical="center" wrapText="1"/>
    </xf>
    <xf numFmtId="0" fontId="36"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3" fillId="24" borderId="10" xfId="42" applyNumberFormat="1" applyFont="1" applyFill="1" applyBorder="1" applyAlignment="1" applyProtection="1">
      <alignment horizontal="center" vertical="center" wrapText="1"/>
      <protection/>
    </xf>
    <xf numFmtId="0" fontId="3" fillId="0" borderId="0" xfId="42" applyNumberFormat="1" applyFont="1" applyFill="1" applyBorder="1" applyAlignment="1" applyProtection="1">
      <alignment horizontal="left" vertical="center" wrapText="1"/>
      <protection/>
    </xf>
    <xf numFmtId="0" fontId="5" fillId="0" borderId="0" xfId="42" applyNumberFormat="1" applyFont="1" applyFill="1" applyBorder="1" applyAlignment="1" applyProtection="1">
      <alignment horizontal="left" vertical="center" wrapText="1"/>
      <protection/>
    </xf>
    <xf numFmtId="0" fontId="28" fillId="0" borderId="20"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35" fillId="0" borderId="19" xfId="0" applyNumberFormat="1" applyFont="1" applyFill="1" applyBorder="1" applyAlignment="1">
      <alignment horizontal="center" vertical="center" wrapText="1"/>
    </xf>
    <xf numFmtId="184" fontId="3" fillId="24" borderId="23" xfId="45" applyNumberFormat="1" applyFont="1" applyFill="1" applyBorder="1" applyAlignment="1" applyProtection="1">
      <alignment horizontal="center" vertical="center" wrapText="1"/>
      <protection/>
    </xf>
    <xf numFmtId="184" fontId="3" fillId="24" borderId="24" xfId="45" applyNumberFormat="1" applyFont="1" applyFill="1" applyBorder="1" applyAlignment="1" applyProtection="1">
      <alignment horizontal="center" vertical="center" wrapText="1"/>
      <protection/>
    </xf>
    <xf numFmtId="0" fontId="3" fillId="0" borderId="16" xfId="45" applyFont="1" applyBorder="1" applyAlignment="1">
      <alignment horizontal="center" vertical="center" wrapText="1"/>
      <protection/>
    </xf>
    <xf numFmtId="0" fontId="5" fillId="0" borderId="16" xfId="45" applyFont="1" applyBorder="1" applyAlignment="1">
      <alignment horizontal="center" vertical="center" wrapText="1"/>
      <protection/>
    </xf>
    <xf numFmtId="0" fontId="5" fillId="0" borderId="25" xfId="45" applyFont="1" applyBorder="1" applyAlignment="1">
      <alignment horizontal="center" vertical="center" wrapText="1"/>
      <protection/>
    </xf>
    <xf numFmtId="0" fontId="38"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22" xfId="45" applyNumberFormat="1" applyFont="1" applyFill="1" applyBorder="1" applyAlignment="1" applyProtection="1">
      <alignment horizontal="center" vertical="center"/>
      <protection/>
    </xf>
    <xf numFmtId="0" fontId="3" fillId="24" borderId="26"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workbookViewId="0" topLeftCell="A10">
      <selection activeCell="G8" sqref="G8:G32"/>
    </sheetView>
  </sheetViews>
  <sheetFormatPr defaultColWidth="9.00390625" defaultRowHeight="14.25"/>
  <cols>
    <col min="1" max="1" width="26.375" style="2" customWidth="1"/>
    <col min="2" max="2" width="8.125" style="2" customWidth="1"/>
    <col min="3" max="3" width="0.5" style="2" hidden="1" customWidth="1"/>
    <col min="4" max="4" width="8.125" style="2" customWidth="1"/>
    <col min="5" max="5" width="39.75390625" style="61" customWidth="1"/>
    <col min="6" max="6" width="6.00390625" style="72" customWidth="1"/>
    <col min="7" max="7" width="7.00390625" style="72" customWidth="1"/>
    <col min="8" max="8" width="7.875" style="72" customWidth="1"/>
    <col min="9" max="9" width="4.625" style="72" customWidth="1"/>
    <col min="10" max="11" width="3.375" style="72" customWidth="1"/>
    <col min="12" max="12" width="2.75390625" style="72" customWidth="1"/>
    <col min="13" max="13" width="3.00390625" style="72" customWidth="1"/>
    <col min="14" max="14" width="2.75390625" style="72" customWidth="1"/>
    <col min="15" max="15" width="7.75390625" style="72" customWidth="1"/>
    <col min="16" max="252" width="9.00390625" style="2" bestFit="1" customWidth="1"/>
  </cols>
  <sheetData>
    <row r="1" ht="12" customHeight="1">
      <c r="A1" s="18"/>
    </row>
    <row r="2" spans="1:15" ht="12" customHeight="1">
      <c r="A2" s="127" t="s">
        <v>0</v>
      </c>
      <c r="B2" s="128"/>
      <c r="C2" s="128"/>
      <c r="D2" s="128"/>
      <c r="E2" s="129"/>
      <c r="F2" s="130"/>
      <c r="G2" s="130"/>
      <c r="H2" s="130"/>
      <c r="I2" s="130"/>
      <c r="J2" s="130"/>
      <c r="K2" s="130"/>
      <c r="L2" s="130"/>
      <c r="M2" s="130"/>
      <c r="N2" s="130"/>
      <c r="O2" s="130"/>
    </row>
    <row r="3" spans="1:15" ht="28.5" customHeight="1">
      <c r="A3" s="128"/>
      <c r="B3" s="128"/>
      <c r="C3" s="128"/>
      <c r="D3" s="128"/>
      <c r="E3" s="129"/>
      <c r="F3" s="130"/>
      <c r="G3" s="130"/>
      <c r="H3" s="130"/>
      <c r="I3" s="130"/>
      <c r="J3" s="130"/>
      <c r="K3" s="130"/>
      <c r="L3" s="130"/>
      <c r="M3" s="130"/>
      <c r="N3" s="130"/>
      <c r="O3" s="130"/>
    </row>
    <row r="4" spans="1:14" ht="21.75" customHeight="1">
      <c r="A4" s="1" t="s">
        <v>1</v>
      </c>
      <c r="B4" s="1"/>
      <c r="C4" s="1"/>
      <c r="D4" s="1"/>
      <c r="E4" s="66"/>
      <c r="N4" s="75" t="s">
        <v>2</v>
      </c>
    </row>
    <row r="5" spans="1:15" ht="24.75" customHeight="1">
      <c r="A5" s="131" t="s">
        <v>3</v>
      </c>
      <c r="B5" s="131"/>
      <c r="C5" s="131"/>
      <c r="D5" s="131" t="s">
        <v>4</v>
      </c>
      <c r="E5" s="132"/>
      <c r="F5" s="133"/>
      <c r="G5" s="133"/>
      <c r="H5" s="133"/>
      <c r="I5" s="133"/>
      <c r="J5" s="133"/>
      <c r="K5" s="133"/>
      <c r="L5" s="133"/>
      <c r="M5" s="133"/>
      <c r="N5" s="133"/>
      <c r="O5" s="133"/>
    </row>
    <row r="6" spans="1:15" s="40" customFormat="1" ht="48.75" customHeight="1">
      <c r="A6" s="137" t="s">
        <v>5</v>
      </c>
      <c r="B6" s="138" t="s">
        <v>6</v>
      </c>
      <c r="C6" s="131"/>
      <c r="D6" s="134" t="s">
        <v>7</v>
      </c>
      <c r="E6" s="135"/>
      <c r="F6" s="136" t="s">
        <v>8</v>
      </c>
      <c r="G6" s="136"/>
      <c r="H6" s="136"/>
      <c r="I6" s="136"/>
      <c r="J6" s="136"/>
      <c r="K6" s="136"/>
      <c r="L6" s="136"/>
      <c r="M6" s="136"/>
      <c r="N6" s="136"/>
      <c r="O6" s="136"/>
    </row>
    <row r="7" spans="1:15" s="40" customFormat="1" ht="63" customHeight="1">
      <c r="A7" s="137"/>
      <c r="B7" s="138"/>
      <c r="C7" s="131"/>
      <c r="D7" s="58" t="s">
        <v>9</v>
      </c>
      <c r="E7" s="65" t="s">
        <v>10</v>
      </c>
      <c r="F7" s="74" t="s">
        <v>11</v>
      </c>
      <c r="G7" s="74" t="s">
        <v>12</v>
      </c>
      <c r="H7" s="74" t="s">
        <v>13</v>
      </c>
      <c r="I7" s="74" t="s">
        <v>14</v>
      </c>
      <c r="J7" s="74" t="s">
        <v>15</v>
      </c>
      <c r="K7" s="74" t="s">
        <v>16</v>
      </c>
      <c r="L7" s="74" t="s">
        <v>17</v>
      </c>
      <c r="M7" s="74" t="s">
        <v>18</v>
      </c>
      <c r="N7" s="74" t="s">
        <v>19</v>
      </c>
      <c r="O7" s="73" t="s">
        <v>20</v>
      </c>
    </row>
    <row r="8" spans="1:15" ht="18.75" customHeight="1">
      <c r="A8" s="7" t="s">
        <v>21</v>
      </c>
      <c r="B8" s="48">
        <v>186.2</v>
      </c>
      <c r="C8" s="139"/>
      <c r="D8" s="60">
        <v>201</v>
      </c>
      <c r="E8" s="116" t="s">
        <v>22</v>
      </c>
      <c r="F8" s="122">
        <v>69.4</v>
      </c>
      <c r="G8" s="126">
        <v>56.8</v>
      </c>
      <c r="H8" s="76">
        <v>12.1</v>
      </c>
      <c r="I8" s="76"/>
      <c r="J8" s="76"/>
      <c r="K8" s="76"/>
      <c r="L8" s="76"/>
      <c r="M8" s="76"/>
      <c r="N8" s="76"/>
      <c r="O8" s="76">
        <f aca="true" t="shared" si="0" ref="O8:O21">SUM(F8:N8)</f>
        <v>138.3</v>
      </c>
    </row>
    <row r="9" spans="1:15" ht="18.75" customHeight="1">
      <c r="A9" s="7" t="s">
        <v>23</v>
      </c>
      <c r="B9" s="48"/>
      <c r="C9" s="139"/>
      <c r="D9" s="60">
        <v>20103</v>
      </c>
      <c r="E9" s="116" t="s">
        <v>24</v>
      </c>
      <c r="F9" s="122">
        <v>69.4</v>
      </c>
      <c r="G9" s="126">
        <v>46.8</v>
      </c>
      <c r="H9" s="76">
        <v>12.1</v>
      </c>
      <c r="I9" s="76"/>
      <c r="J9" s="76"/>
      <c r="K9" s="76"/>
      <c r="L9" s="76"/>
      <c r="M9" s="76"/>
      <c r="N9" s="76"/>
      <c r="O9" s="76">
        <f t="shared" si="0"/>
        <v>128.3</v>
      </c>
    </row>
    <row r="10" spans="1:15" ht="18.75" customHeight="1">
      <c r="A10" s="8" t="s">
        <v>25</v>
      </c>
      <c r="B10" s="48"/>
      <c r="C10" s="139"/>
      <c r="D10" s="60">
        <v>2010399</v>
      </c>
      <c r="E10" s="116" t="s">
        <v>26</v>
      </c>
      <c r="F10" s="123">
        <v>69.4</v>
      </c>
      <c r="G10" s="126">
        <v>46.8</v>
      </c>
      <c r="H10" s="76">
        <v>12.1</v>
      </c>
      <c r="I10" s="76"/>
      <c r="J10" s="76"/>
      <c r="K10" s="76"/>
      <c r="L10" s="76"/>
      <c r="M10" s="76"/>
      <c r="N10" s="76"/>
      <c r="O10" s="76">
        <f t="shared" si="0"/>
        <v>128.3</v>
      </c>
    </row>
    <row r="11" spans="1:15" ht="18.75" customHeight="1">
      <c r="A11" s="7" t="s">
        <v>27</v>
      </c>
      <c r="B11" s="48">
        <v>1840.1</v>
      </c>
      <c r="C11" s="139"/>
      <c r="D11" s="60">
        <v>20199</v>
      </c>
      <c r="E11" s="116" t="s">
        <v>28</v>
      </c>
      <c r="F11" s="122"/>
      <c r="G11" s="126">
        <v>10</v>
      </c>
      <c r="H11" s="76"/>
      <c r="I11" s="76"/>
      <c r="J11" s="76"/>
      <c r="K11" s="76"/>
      <c r="L11" s="76"/>
      <c r="M11" s="76"/>
      <c r="N11" s="76"/>
      <c r="O11" s="76">
        <f t="shared" si="0"/>
        <v>10</v>
      </c>
    </row>
    <row r="12" spans="1:15" ht="18.75" customHeight="1">
      <c r="A12" s="7" t="s">
        <v>29</v>
      </c>
      <c r="B12" s="48"/>
      <c r="C12" s="139"/>
      <c r="D12" s="60">
        <v>2019999</v>
      </c>
      <c r="E12" s="116" t="s">
        <v>30</v>
      </c>
      <c r="F12" s="122"/>
      <c r="G12" s="126">
        <v>10</v>
      </c>
      <c r="H12" s="76"/>
      <c r="I12" s="76"/>
      <c r="J12" s="76"/>
      <c r="K12" s="76"/>
      <c r="L12" s="76"/>
      <c r="M12" s="76"/>
      <c r="N12" s="76"/>
      <c r="O12" s="76">
        <f t="shared" si="0"/>
        <v>10</v>
      </c>
    </row>
    <row r="13" spans="1:15" ht="18.75" customHeight="1">
      <c r="A13" s="7" t="s">
        <v>31</v>
      </c>
      <c r="B13" s="48"/>
      <c r="C13" s="139"/>
      <c r="D13" s="60">
        <v>208</v>
      </c>
      <c r="E13" s="116" t="s">
        <v>32</v>
      </c>
      <c r="F13" s="122"/>
      <c r="G13" s="126">
        <v>444.8</v>
      </c>
      <c r="H13" s="76">
        <v>1088</v>
      </c>
      <c r="I13" s="76"/>
      <c r="J13" s="76"/>
      <c r="K13" s="76"/>
      <c r="L13" s="76"/>
      <c r="M13" s="76"/>
      <c r="N13" s="76"/>
      <c r="O13" s="76">
        <f t="shared" si="0"/>
        <v>1532.8</v>
      </c>
    </row>
    <row r="14" spans="1:15" ht="18.75" customHeight="1">
      <c r="A14" s="7" t="s">
        <v>33</v>
      </c>
      <c r="B14" s="48"/>
      <c r="C14" s="139"/>
      <c r="D14" s="60">
        <v>20808</v>
      </c>
      <c r="E14" s="116" t="s">
        <v>34</v>
      </c>
      <c r="F14" s="122"/>
      <c r="G14" s="126"/>
      <c r="H14" s="76">
        <v>6.9</v>
      </c>
      <c r="I14" s="76"/>
      <c r="J14" s="76"/>
      <c r="K14" s="76"/>
      <c r="L14" s="76"/>
      <c r="M14" s="76"/>
      <c r="N14" s="76"/>
      <c r="O14" s="76">
        <f t="shared" si="0"/>
        <v>6.9</v>
      </c>
    </row>
    <row r="15" spans="1:15" ht="18.75" customHeight="1">
      <c r="A15" s="7" t="s">
        <v>35</v>
      </c>
      <c r="B15" s="48"/>
      <c r="C15" s="139"/>
      <c r="D15" s="60">
        <v>2080801</v>
      </c>
      <c r="E15" s="116" t="s">
        <v>36</v>
      </c>
      <c r="F15" s="122"/>
      <c r="G15" s="126"/>
      <c r="H15" s="76">
        <v>6.9</v>
      </c>
      <c r="I15" s="76"/>
      <c r="J15" s="76"/>
      <c r="K15" s="76"/>
      <c r="L15" s="76"/>
      <c r="M15" s="76"/>
      <c r="N15" s="76"/>
      <c r="O15" s="76">
        <f t="shared" si="0"/>
        <v>6.9</v>
      </c>
    </row>
    <row r="16" spans="1:15" ht="18.75" customHeight="1">
      <c r="A16" s="7"/>
      <c r="B16" s="48"/>
      <c r="C16" s="139"/>
      <c r="D16" s="60">
        <v>20822</v>
      </c>
      <c r="E16" s="116" t="s">
        <v>37</v>
      </c>
      <c r="F16" s="122"/>
      <c r="G16" s="126">
        <v>392.8</v>
      </c>
      <c r="H16" s="76">
        <v>1081.1</v>
      </c>
      <c r="I16" s="76"/>
      <c r="J16" s="76"/>
      <c r="K16" s="76"/>
      <c r="L16" s="76"/>
      <c r="M16" s="76"/>
      <c r="N16" s="76"/>
      <c r="O16" s="76">
        <f t="shared" si="0"/>
        <v>1473.8999999999999</v>
      </c>
    </row>
    <row r="17" spans="1:15" ht="18.75" customHeight="1">
      <c r="A17" s="7"/>
      <c r="B17" s="48"/>
      <c r="C17" s="139"/>
      <c r="D17" s="60">
        <v>2082201</v>
      </c>
      <c r="E17" s="116" t="s">
        <v>38</v>
      </c>
      <c r="F17" s="122"/>
      <c r="G17" s="126"/>
      <c r="H17" s="76">
        <v>1081.1</v>
      </c>
      <c r="I17" s="76"/>
      <c r="J17" s="76"/>
      <c r="K17" s="76"/>
      <c r="L17" s="76"/>
      <c r="M17" s="76"/>
      <c r="N17" s="76"/>
      <c r="O17" s="76">
        <f t="shared" si="0"/>
        <v>1081.1</v>
      </c>
    </row>
    <row r="18" spans="1:15" ht="18.75" customHeight="1">
      <c r="A18" s="41"/>
      <c r="B18" s="48"/>
      <c r="C18" s="139"/>
      <c r="D18" s="60">
        <v>2082202</v>
      </c>
      <c r="E18" s="116" t="s">
        <v>39</v>
      </c>
      <c r="F18" s="122"/>
      <c r="G18" s="126">
        <v>219.8</v>
      </c>
      <c r="H18" s="76"/>
      <c r="I18" s="76"/>
      <c r="J18" s="76"/>
      <c r="K18" s="76"/>
      <c r="L18" s="76"/>
      <c r="M18" s="76"/>
      <c r="N18" s="76"/>
      <c r="O18" s="76">
        <f t="shared" si="0"/>
        <v>219.8</v>
      </c>
    </row>
    <row r="19" spans="1:15" ht="18.75" customHeight="1">
      <c r="A19" s="41"/>
      <c r="B19" s="48"/>
      <c r="C19" s="139"/>
      <c r="D19" s="60">
        <v>2082299</v>
      </c>
      <c r="E19" s="116" t="s">
        <v>40</v>
      </c>
      <c r="F19" s="122"/>
      <c r="G19" s="126">
        <v>173</v>
      </c>
      <c r="H19" s="76"/>
      <c r="I19" s="76"/>
      <c r="J19" s="76"/>
      <c r="K19" s="76"/>
      <c r="L19" s="76"/>
      <c r="M19" s="76"/>
      <c r="N19" s="76"/>
      <c r="O19" s="76">
        <f t="shared" si="0"/>
        <v>173</v>
      </c>
    </row>
    <row r="20" spans="1:15" ht="18.75" customHeight="1">
      <c r="A20" s="41"/>
      <c r="B20" s="48"/>
      <c r="C20" s="139"/>
      <c r="D20" s="60">
        <v>20823</v>
      </c>
      <c r="E20" s="116" t="s">
        <v>41</v>
      </c>
      <c r="F20" s="122"/>
      <c r="G20" s="126">
        <v>52</v>
      </c>
      <c r="H20" s="76"/>
      <c r="I20" s="76"/>
      <c r="J20" s="76"/>
      <c r="K20" s="76"/>
      <c r="L20" s="76"/>
      <c r="M20" s="76"/>
      <c r="N20" s="76"/>
      <c r="O20" s="76">
        <f t="shared" si="0"/>
        <v>52</v>
      </c>
    </row>
    <row r="21" spans="1:15" ht="18.75" customHeight="1">
      <c r="A21" s="41"/>
      <c r="B21" s="48"/>
      <c r="C21" s="139"/>
      <c r="D21" s="60">
        <v>2082302</v>
      </c>
      <c r="E21" s="116" t="s">
        <v>39</v>
      </c>
      <c r="F21" s="122"/>
      <c r="G21" s="126">
        <v>52</v>
      </c>
      <c r="H21" s="76"/>
      <c r="I21" s="76"/>
      <c r="J21" s="76"/>
      <c r="K21" s="76"/>
      <c r="L21" s="76"/>
      <c r="M21" s="76"/>
      <c r="N21" s="76"/>
      <c r="O21" s="76">
        <f t="shared" si="0"/>
        <v>52</v>
      </c>
    </row>
    <row r="22" spans="1:15" ht="18.75" customHeight="1">
      <c r="A22" s="41"/>
      <c r="B22" s="48"/>
      <c r="C22" s="139"/>
      <c r="D22" s="60">
        <v>213</v>
      </c>
      <c r="E22" s="116" t="s">
        <v>42</v>
      </c>
      <c r="F22" s="122"/>
      <c r="G22" s="126">
        <v>112</v>
      </c>
      <c r="H22" s="76"/>
      <c r="I22" s="120">
        <v>10</v>
      </c>
      <c r="J22" s="76"/>
      <c r="K22" s="76"/>
      <c r="L22" s="76"/>
      <c r="M22" s="76"/>
      <c r="N22" s="76"/>
      <c r="O22" s="76">
        <f aca="true" t="shared" si="1" ref="O22:O29">SUM(F22:N22)</f>
        <v>122</v>
      </c>
    </row>
    <row r="23" spans="1:15" ht="18.75" customHeight="1">
      <c r="A23" s="41"/>
      <c r="B23" s="48"/>
      <c r="C23" s="139"/>
      <c r="D23" s="60">
        <v>21303</v>
      </c>
      <c r="E23" s="116" t="s">
        <v>43</v>
      </c>
      <c r="F23" s="122"/>
      <c r="G23" s="126"/>
      <c r="H23" s="76"/>
      <c r="I23" s="120">
        <v>10</v>
      </c>
      <c r="J23" s="76"/>
      <c r="K23" s="76"/>
      <c r="L23" s="76"/>
      <c r="M23" s="76"/>
      <c r="N23" s="76"/>
      <c r="O23" s="76">
        <f t="shared" si="1"/>
        <v>10</v>
      </c>
    </row>
    <row r="24" spans="1:15" ht="18.75" customHeight="1">
      <c r="A24" s="41"/>
      <c r="B24" s="48"/>
      <c r="C24" s="139"/>
      <c r="D24" s="60">
        <v>2130399</v>
      </c>
      <c r="E24" s="116" t="s">
        <v>44</v>
      </c>
      <c r="F24" s="122"/>
      <c r="G24" s="126"/>
      <c r="H24" s="76"/>
      <c r="I24" s="120">
        <v>10</v>
      </c>
      <c r="J24" s="76"/>
      <c r="K24" s="76"/>
      <c r="L24" s="76"/>
      <c r="M24" s="76"/>
      <c r="N24" s="76"/>
      <c r="O24" s="76">
        <f t="shared" si="1"/>
        <v>10</v>
      </c>
    </row>
    <row r="25" spans="1:15" ht="18.75" customHeight="1">
      <c r="A25" s="41"/>
      <c r="B25" s="48"/>
      <c r="C25" s="139"/>
      <c r="D25" s="60">
        <v>21366</v>
      </c>
      <c r="E25" s="116" t="s">
        <v>45</v>
      </c>
      <c r="F25" s="122"/>
      <c r="G25" s="126">
        <v>112</v>
      </c>
      <c r="H25" s="76"/>
      <c r="I25" s="120"/>
      <c r="J25" s="76"/>
      <c r="K25" s="76"/>
      <c r="L25" s="76"/>
      <c r="M25" s="76"/>
      <c r="N25" s="76"/>
      <c r="O25" s="76">
        <f t="shared" si="1"/>
        <v>112</v>
      </c>
    </row>
    <row r="26" spans="1:15" ht="18.75" customHeight="1">
      <c r="A26" s="41"/>
      <c r="B26" s="48"/>
      <c r="C26" s="139"/>
      <c r="D26" s="60">
        <v>2136601</v>
      </c>
      <c r="E26" s="116" t="s">
        <v>39</v>
      </c>
      <c r="F26" s="122"/>
      <c r="G26" s="126">
        <v>112</v>
      </c>
      <c r="H26" s="76"/>
      <c r="I26" s="120"/>
      <c r="J26" s="76"/>
      <c r="K26" s="76"/>
      <c r="L26" s="76"/>
      <c r="M26" s="76"/>
      <c r="N26" s="76"/>
      <c r="O26" s="76">
        <f t="shared" si="1"/>
        <v>112</v>
      </c>
    </row>
    <row r="27" spans="1:15" ht="18.75" customHeight="1">
      <c r="A27" s="41"/>
      <c r="B27" s="48"/>
      <c r="C27" s="139"/>
      <c r="D27" s="60">
        <v>222</v>
      </c>
      <c r="E27" s="116" t="s">
        <v>46</v>
      </c>
      <c r="F27" s="122"/>
      <c r="G27" s="126"/>
      <c r="H27" s="76"/>
      <c r="I27" s="120">
        <v>31</v>
      </c>
      <c r="J27" s="76"/>
      <c r="K27" s="76"/>
      <c r="L27" s="76"/>
      <c r="M27" s="76"/>
      <c r="N27" s="76"/>
      <c r="O27" s="76">
        <f t="shared" si="1"/>
        <v>31</v>
      </c>
    </row>
    <row r="28" spans="1:15" ht="18.75" customHeight="1">
      <c r="A28" s="41"/>
      <c r="B28" s="48"/>
      <c r="C28" s="139"/>
      <c r="D28" s="60">
        <v>22201</v>
      </c>
      <c r="E28" s="116" t="s">
        <v>47</v>
      </c>
      <c r="F28" s="122"/>
      <c r="G28" s="126"/>
      <c r="H28" s="76"/>
      <c r="I28" s="120">
        <v>31</v>
      </c>
      <c r="J28" s="76"/>
      <c r="K28" s="76"/>
      <c r="L28" s="76"/>
      <c r="M28" s="76"/>
      <c r="N28" s="76"/>
      <c r="O28" s="76">
        <f t="shared" si="1"/>
        <v>31</v>
      </c>
    </row>
    <row r="29" spans="1:15" ht="18.75" customHeight="1">
      <c r="A29" s="41" t="s">
        <v>48</v>
      </c>
      <c r="B29" s="48">
        <v>526</v>
      </c>
      <c r="C29" s="139"/>
      <c r="D29" s="60">
        <v>2220199</v>
      </c>
      <c r="E29" s="116" t="s">
        <v>49</v>
      </c>
      <c r="F29" s="122"/>
      <c r="G29" s="126"/>
      <c r="H29" s="76"/>
      <c r="I29" s="120">
        <v>31</v>
      </c>
      <c r="J29" s="76"/>
      <c r="K29" s="76"/>
      <c r="L29" s="76"/>
      <c r="M29" s="76"/>
      <c r="N29" s="76"/>
      <c r="O29" s="76">
        <f t="shared" si="1"/>
        <v>31</v>
      </c>
    </row>
    <row r="30" spans="1:15" ht="18.75" customHeight="1">
      <c r="A30" s="41" t="s">
        <v>50</v>
      </c>
      <c r="B30" s="48"/>
      <c r="C30" s="139"/>
      <c r="D30" s="50"/>
      <c r="E30" s="117"/>
      <c r="F30" s="122"/>
      <c r="G30" s="126"/>
      <c r="H30" s="76"/>
      <c r="I30" s="120"/>
      <c r="J30" s="76"/>
      <c r="K30" s="76"/>
      <c r="L30" s="76"/>
      <c r="M30" s="76"/>
      <c r="N30" s="76"/>
      <c r="O30" s="76"/>
    </row>
    <row r="31" spans="1:15" ht="18.75" customHeight="1">
      <c r="A31" s="41" t="s">
        <v>51</v>
      </c>
      <c r="B31" s="48">
        <v>526</v>
      </c>
      <c r="C31" s="131"/>
      <c r="D31" s="59"/>
      <c r="E31" s="118"/>
      <c r="F31" s="124"/>
      <c r="G31" s="126"/>
      <c r="H31" s="76"/>
      <c r="I31" s="120"/>
      <c r="J31" s="76"/>
      <c r="K31" s="76"/>
      <c r="L31" s="76"/>
      <c r="M31" s="76"/>
      <c r="N31" s="76"/>
      <c r="O31" s="76"/>
    </row>
    <row r="32" spans="1:15" ht="18.75" customHeight="1">
      <c r="A32" s="42" t="s">
        <v>52</v>
      </c>
      <c r="B32" s="49">
        <v>2552.3</v>
      </c>
      <c r="C32" s="131"/>
      <c r="D32" s="43"/>
      <c r="E32" s="119" t="s">
        <v>53</v>
      </c>
      <c r="F32" s="125">
        <f>F8+F13+F22+F27</f>
        <v>69.4</v>
      </c>
      <c r="G32" s="125">
        <f>G8+G13+G22+G27</f>
        <v>613.6</v>
      </c>
      <c r="H32" s="52">
        <f>H8+H13+H22+H27</f>
        <v>1100.1</v>
      </c>
      <c r="I32" s="121">
        <f>I8+I13+I22+I27</f>
        <v>41</v>
      </c>
      <c r="J32" s="52"/>
      <c r="K32" s="52"/>
      <c r="L32" s="52"/>
      <c r="M32" s="52"/>
      <c r="N32" s="52"/>
      <c r="O32" s="52">
        <f>O8+O13+O22+O27</f>
        <v>1824.1</v>
      </c>
    </row>
  </sheetData>
  <mergeCells count="8">
    <mergeCell ref="A2:O3"/>
    <mergeCell ref="A5:B5"/>
    <mergeCell ref="D5:O5"/>
    <mergeCell ref="D6:E6"/>
    <mergeCell ref="F6:O6"/>
    <mergeCell ref="A6:A7"/>
    <mergeCell ref="B6:B7"/>
    <mergeCell ref="C5:C32"/>
  </mergeCells>
  <printOptions/>
  <pageMargins left="0.38" right="0.24"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1"/>
  <sheetViews>
    <sheetView zoomScaleSheetLayoutView="100" workbookViewId="0" topLeftCell="A6">
      <selection activeCell="J20" sqref="J20"/>
    </sheetView>
  </sheetViews>
  <sheetFormatPr defaultColWidth="9.00390625" defaultRowHeight="14.25"/>
  <cols>
    <col min="1" max="1" width="26.375" style="0" customWidth="1"/>
    <col min="3" max="3" width="0.6171875" style="0" customWidth="1"/>
    <col min="4" max="4" width="7.875" style="0" customWidth="1"/>
    <col min="5" max="5" width="28.625" style="0" customWidth="1"/>
    <col min="6" max="6" width="6.125" style="0" customWidth="1"/>
    <col min="7" max="7" width="6.75390625" style="0" customWidth="1"/>
    <col min="8" max="8" width="7.875" style="0" customWidth="1"/>
    <col min="9" max="9" width="7.125" style="0" customWidth="1"/>
    <col min="10" max="10" width="4.125" style="0" customWidth="1"/>
    <col min="11" max="11" width="5.125" style="0" customWidth="1"/>
    <col min="12" max="12" width="5.00390625" style="0" customWidth="1"/>
    <col min="13" max="13" width="5.25390625" style="0" customWidth="1"/>
    <col min="14" max="14" width="3.875" style="0" customWidth="1"/>
    <col min="15" max="15" width="7.50390625" style="0" customWidth="1"/>
  </cols>
  <sheetData>
    <row r="1" spans="1:15" ht="14.25">
      <c r="A1" s="127" t="s">
        <v>54</v>
      </c>
      <c r="B1" s="128"/>
      <c r="C1" s="128"/>
      <c r="D1" s="128"/>
      <c r="E1" s="128"/>
      <c r="F1" s="128"/>
      <c r="G1" s="128"/>
      <c r="H1" s="128"/>
      <c r="I1" s="128"/>
      <c r="J1" s="128"/>
      <c r="K1" s="128"/>
      <c r="L1" s="128"/>
      <c r="M1" s="128"/>
      <c r="N1" s="128"/>
      <c r="O1" s="128"/>
    </row>
    <row r="2" spans="1:15" ht="30" customHeight="1">
      <c r="A2" s="128"/>
      <c r="B2" s="128"/>
      <c r="C2" s="128"/>
      <c r="D2" s="128"/>
      <c r="E2" s="128"/>
      <c r="F2" s="128"/>
      <c r="G2" s="128"/>
      <c r="H2" s="128"/>
      <c r="I2" s="128"/>
      <c r="J2" s="128"/>
      <c r="K2" s="128"/>
      <c r="L2" s="128"/>
      <c r="M2" s="128"/>
      <c r="N2" s="128"/>
      <c r="O2" s="128"/>
    </row>
    <row r="3" spans="1:15" ht="28.5" customHeight="1">
      <c r="A3" s="1" t="s">
        <v>1</v>
      </c>
      <c r="B3" s="1"/>
      <c r="C3" s="1"/>
      <c r="D3" s="1"/>
      <c r="E3" s="1"/>
      <c r="F3" s="2">
        <v>6</v>
      </c>
      <c r="G3" s="2"/>
      <c r="H3" s="2"/>
      <c r="I3" s="2"/>
      <c r="J3" s="2"/>
      <c r="K3" s="2"/>
      <c r="L3" s="2"/>
      <c r="M3" s="2"/>
      <c r="N3" s="6" t="s">
        <v>2</v>
      </c>
      <c r="O3" s="2"/>
    </row>
    <row r="4" spans="1:15" ht="25.5" customHeight="1">
      <c r="A4" s="131" t="s">
        <v>3</v>
      </c>
      <c r="B4" s="131"/>
      <c r="C4" s="131"/>
      <c r="D4" s="131" t="s">
        <v>4</v>
      </c>
      <c r="E4" s="132"/>
      <c r="F4" s="133"/>
      <c r="G4" s="133"/>
      <c r="H4" s="133"/>
      <c r="I4" s="133"/>
      <c r="J4" s="133"/>
      <c r="K4" s="133"/>
      <c r="L4" s="133"/>
      <c r="M4" s="133"/>
      <c r="N4" s="133"/>
      <c r="O4" s="133"/>
    </row>
    <row r="5" spans="1:15" ht="19.5" customHeight="1">
      <c r="A5" s="137" t="s">
        <v>5</v>
      </c>
      <c r="B5" s="138" t="s">
        <v>6</v>
      </c>
      <c r="C5" s="131"/>
      <c r="D5" s="134" t="s">
        <v>7</v>
      </c>
      <c r="E5" s="135"/>
      <c r="F5" s="136" t="s">
        <v>8</v>
      </c>
      <c r="G5" s="136"/>
      <c r="H5" s="136"/>
      <c r="I5" s="136"/>
      <c r="J5" s="136"/>
      <c r="K5" s="136"/>
      <c r="L5" s="136"/>
      <c r="M5" s="136"/>
      <c r="N5" s="136"/>
      <c r="O5" s="136"/>
    </row>
    <row r="6" spans="1:15" ht="51" customHeight="1">
      <c r="A6" s="137"/>
      <c r="B6" s="138"/>
      <c r="C6" s="131"/>
      <c r="D6" s="68" t="s">
        <v>9</v>
      </c>
      <c r="E6" s="71" t="s">
        <v>10</v>
      </c>
      <c r="F6" s="74" t="s">
        <v>11</v>
      </c>
      <c r="G6" s="74" t="s">
        <v>12</v>
      </c>
      <c r="H6" s="74" t="s">
        <v>13</v>
      </c>
      <c r="I6" s="74" t="s">
        <v>14</v>
      </c>
      <c r="J6" s="74" t="s">
        <v>15</v>
      </c>
      <c r="K6" s="74" t="s">
        <v>16</v>
      </c>
      <c r="L6" s="74" t="s">
        <v>17</v>
      </c>
      <c r="M6" s="74" t="s">
        <v>18</v>
      </c>
      <c r="N6" s="74" t="s">
        <v>19</v>
      </c>
      <c r="O6" s="73" t="s">
        <v>20</v>
      </c>
    </row>
    <row r="7" spans="1:15" ht="21.75" customHeight="1">
      <c r="A7" s="7" t="s">
        <v>21</v>
      </c>
      <c r="B7" s="48">
        <v>186.2</v>
      </c>
      <c r="C7" s="140"/>
      <c r="D7" s="60">
        <v>201</v>
      </c>
      <c r="E7" s="64" t="s">
        <v>22</v>
      </c>
      <c r="F7" s="67">
        <v>69.4</v>
      </c>
      <c r="G7" s="76">
        <v>56.8</v>
      </c>
      <c r="H7" s="76">
        <v>12.1</v>
      </c>
      <c r="I7" s="76"/>
      <c r="J7" s="76"/>
      <c r="K7" s="76"/>
      <c r="L7" s="76"/>
      <c r="M7" s="76"/>
      <c r="N7" s="76"/>
      <c r="O7" s="76">
        <f aca="true" t="shared" si="0" ref="O7:O28">SUM(F7:N7)</f>
        <v>138.3</v>
      </c>
    </row>
    <row r="8" spans="1:15" ht="21.75" customHeight="1">
      <c r="A8" s="7" t="s">
        <v>23</v>
      </c>
      <c r="B8" s="48"/>
      <c r="C8" s="140"/>
      <c r="D8" s="60">
        <v>20103</v>
      </c>
      <c r="E8" s="64" t="s">
        <v>24</v>
      </c>
      <c r="F8" s="67">
        <v>69.4</v>
      </c>
      <c r="G8" s="76">
        <v>46.8</v>
      </c>
      <c r="H8" s="76">
        <v>12.1</v>
      </c>
      <c r="I8" s="76"/>
      <c r="J8" s="76"/>
      <c r="K8" s="76"/>
      <c r="L8" s="76"/>
      <c r="M8" s="76"/>
      <c r="N8" s="76"/>
      <c r="O8" s="76">
        <f t="shared" si="0"/>
        <v>128.3</v>
      </c>
    </row>
    <row r="9" spans="1:15" ht="21.75" customHeight="1">
      <c r="A9" s="8" t="s">
        <v>25</v>
      </c>
      <c r="B9" s="48"/>
      <c r="C9" s="140"/>
      <c r="D9" s="60">
        <v>2010399</v>
      </c>
      <c r="E9" s="64" t="s">
        <v>26</v>
      </c>
      <c r="F9" s="67">
        <v>69.4</v>
      </c>
      <c r="G9" s="76">
        <v>46.8</v>
      </c>
      <c r="H9" s="76">
        <v>12.1</v>
      </c>
      <c r="I9" s="76"/>
      <c r="J9" s="76"/>
      <c r="K9" s="76"/>
      <c r="L9" s="76"/>
      <c r="M9" s="76"/>
      <c r="N9" s="76"/>
      <c r="O9" s="76">
        <f t="shared" si="0"/>
        <v>128.3</v>
      </c>
    </row>
    <row r="10" spans="1:15" ht="21.75" customHeight="1">
      <c r="A10" s="7" t="s">
        <v>27</v>
      </c>
      <c r="B10" s="48">
        <v>1840.1</v>
      </c>
      <c r="C10" s="140"/>
      <c r="D10" s="60">
        <v>20199</v>
      </c>
      <c r="E10" s="64" t="s">
        <v>28</v>
      </c>
      <c r="F10" s="67"/>
      <c r="G10" s="76">
        <v>10</v>
      </c>
      <c r="H10" s="76"/>
      <c r="I10" s="76"/>
      <c r="J10" s="76"/>
      <c r="K10" s="76"/>
      <c r="L10" s="76"/>
      <c r="M10" s="76"/>
      <c r="N10" s="76"/>
      <c r="O10" s="76">
        <f t="shared" si="0"/>
        <v>10</v>
      </c>
    </row>
    <row r="11" spans="1:15" ht="21.75" customHeight="1">
      <c r="A11" s="7" t="s">
        <v>29</v>
      </c>
      <c r="B11" s="48"/>
      <c r="C11" s="140"/>
      <c r="D11" s="60">
        <v>2019999</v>
      </c>
      <c r="E11" s="64" t="s">
        <v>30</v>
      </c>
      <c r="F11" s="67"/>
      <c r="G11" s="76">
        <v>10</v>
      </c>
      <c r="H11" s="76"/>
      <c r="I11" s="76"/>
      <c r="J11" s="76"/>
      <c r="K11" s="76"/>
      <c r="L11" s="76"/>
      <c r="M11" s="76"/>
      <c r="N11" s="76"/>
      <c r="O11" s="76">
        <f t="shared" si="0"/>
        <v>10</v>
      </c>
    </row>
    <row r="12" spans="1:15" ht="21.75" customHeight="1">
      <c r="A12" s="7" t="s">
        <v>31</v>
      </c>
      <c r="B12" s="48"/>
      <c r="C12" s="140"/>
      <c r="D12" s="60">
        <v>208</v>
      </c>
      <c r="E12" s="64" t="s">
        <v>32</v>
      </c>
      <c r="F12" s="67"/>
      <c r="G12" s="76">
        <v>444.8</v>
      </c>
      <c r="H12" s="76">
        <v>1088</v>
      </c>
      <c r="I12" s="76"/>
      <c r="J12" s="76"/>
      <c r="K12" s="76"/>
      <c r="L12" s="76"/>
      <c r="M12" s="76"/>
      <c r="N12" s="76"/>
      <c r="O12" s="76">
        <f t="shared" si="0"/>
        <v>1532.8</v>
      </c>
    </row>
    <row r="13" spans="1:15" ht="21.75" customHeight="1">
      <c r="A13" s="7" t="s">
        <v>33</v>
      </c>
      <c r="B13" s="48"/>
      <c r="C13" s="140"/>
      <c r="D13" s="60">
        <v>20808</v>
      </c>
      <c r="E13" s="64" t="s">
        <v>34</v>
      </c>
      <c r="F13" s="67"/>
      <c r="G13" s="76"/>
      <c r="H13" s="76">
        <v>6.9</v>
      </c>
      <c r="I13" s="76"/>
      <c r="J13" s="76"/>
      <c r="K13" s="76"/>
      <c r="L13" s="76"/>
      <c r="M13" s="76"/>
      <c r="N13" s="76"/>
      <c r="O13" s="76">
        <f t="shared" si="0"/>
        <v>6.9</v>
      </c>
    </row>
    <row r="14" spans="1:15" ht="21.75" customHeight="1">
      <c r="A14" s="7" t="s">
        <v>35</v>
      </c>
      <c r="B14" s="48"/>
      <c r="C14" s="140"/>
      <c r="D14" s="60">
        <v>2080801</v>
      </c>
      <c r="E14" s="64" t="s">
        <v>36</v>
      </c>
      <c r="F14" s="67"/>
      <c r="G14" s="76"/>
      <c r="H14" s="76">
        <v>6.9</v>
      </c>
      <c r="I14" s="76"/>
      <c r="J14" s="76"/>
      <c r="K14" s="76"/>
      <c r="L14" s="76"/>
      <c r="M14" s="76"/>
      <c r="N14" s="76"/>
      <c r="O14" s="76">
        <f t="shared" si="0"/>
        <v>6.9</v>
      </c>
    </row>
    <row r="15" spans="1:15" ht="21.75" customHeight="1">
      <c r="A15" s="7"/>
      <c r="B15" s="48"/>
      <c r="C15" s="140"/>
      <c r="D15" s="60">
        <v>20822</v>
      </c>
      <c r="E15" s="64" t="s">
        <v>37</v>
      </c>
      <c r="F15" s="67"/>
      <c r="G15" s="76">
        <v>392.8</v>
      </c>
      <c r="H15" s="76">
        <v>1081.1</v>
      </c>
      <c r="I15" s="76"/>
      <c r="J15" s="76"/>
      <c r="K15" s="76"/>
      <c r="L15" s="76"/>
      <c r="M15" s="76"/>
      <c r="N15" s="76"/>
      <c r="O15" s="76">
        <f t="shared" si="0"/>
        <v>1473.8999999999999</v>
      </c>
    </row>
    <row r="16" spans="1:15" ht="21.75" customHeight="1">
      <c r="A16" s="7"/>
      <c r="B16" s="48"/>
      <c r="C16" s="140"/>
      <c r="D16" s="60">
        <v>2082201</v>
      </c>
      <c r="E16" s="64" t="s">
        <v>38</v>
      </c>
      <c r="F16" s="67"/>
      <c r="G16" s="76"/>
      <c r="H16" s="76">
        <v>1081.1</v>
      </c>
      <c r="I16" s="76"/>
      <c r="J16" s="76"/>
      <c r="K16" s="76"/>
      <c r="L16" s="76"/>
      <c r="M16" s="76"/>
      <c r="N16" s="76"/>
      <c r="O16" s="76">
        <f t="shared" si="0"/>
        <v>1081.1</v>
      </c>
    </row>
    <row r="17" spans="1:15" ht="21.75" customHeight="1">
      <c r="A17" s="41"/>
      <c r="B17" s="48"/>
      <c r="C17" s="140"/>
      <c r="D17" s="60">
        <v>2082202</v>
      </c>
      <c r="E17" s="64" t="s">
        <v>39</v>
      </c>
      <c r="F17" s="67"/>
      <c r="G17" s="76">
        <v>219.8</v>
      </c>
      <c r="H17" s="76"/>
      <c r="I17" s="76"/>
      <c r="J17" s="76"/>
      <c r="K17" s="76"/>
      <c r="L17" s="76"/>
      <c r="M17" s="76"/>
      <c r="N17" s="76"/>
      <c r="O17" s="76">
        <f t="shared" si="0"/>
        <v>219.8</v>
      </c>
    </row>
    <row r="18" spans="1:15" ht="21.75" customHeight="1">
      <c r="A18" s="41"/>
      <c r="B18" s="48"/>
      <c r="C18" s="140"/>
      <c r="D18" s="60">
        <v>2082299</v>
      </c>
      <c r="E18" s="64" t="s">
        <v>40</v>
      </c>
      <c r="F18" s="67"/>
      <c r="G18" s="76">
        <v>173</v>
      </c>
      <c r="H18" s="76"/>
      <c r="I18" s="76"/>
      <c r="J18" s="76"/>
      <c r="K18" s="76"/>
      <c r="L18" s="76"/>
      <c r="M18" s="76"/>
      <c r="N18" s="76"/>
      <c r="O18" s="76">
        <f t="shared" si="0"/>
        <v>173</v>
      </c>
    </row>
    <row r="19" spans="1:15" ht="21.75" customHeight="1">
      <c r="A19" s="41"/>
      <c r="B19" s="48"/>
      <c r="C19" s="140"/>
      <c r="D19" s="60">
        <v>20823</v>
      </c>
      <c r="E19" s="64" t="s">
        <v>41</v>
      </c>
      <c r="F19" s="67"/>
      <c r="G19" s="76">
        <v>52</v>
      </c>
      <c r="H19" s="76"/>
      <c r="I19" s="76"/>
      <c r="J19" s="76"/>
      <c r="K19" s="76"/>
      <c r="L19" s="76"/>
      <c r="M19" s="76"/>
      <c r="N19" s="76"/>
      <c r="O19" s="76">
        <f t="shared" si="0"/>
        <v>52</v>
      </c>
    </row>
    <row r="20" spans="1:15" ht="21.75" customHeight="1">
      <c r="A20" s="41"/>
      <c r="B20" s="48"/>
      <c r="C20" s="140"/>
      <c r="D20" s="60">
        <v>2082302</v>
      </c>
      <c r="E20" s="64" t="s">
        <v>39</v>
      </c>
      <c r="F20" s="67"/>
      <c r="G20" s="76">
        <v>52</v>
      </c>
      <c r="H20" s="76"/>
      <c r="I20" s="76"/>
      <c r="J20" s="76"/>
      <c r="K20" s="76"/>
      <c r="L20" s="76"/>
      <c r="M20" s="76"/>
      <c r="N20" s="76"/>
      <c r="O20" s="76">
        <f t="shared" si="0"/>
        <v>52</v>
      </c>
    </row>
    <row r="21" spans="1:15" ht="21.75" customHeight="1">
      <c r="A21" s="41"/>
      <c r="B21" s="48"/>
      <c r="C21" s="140"/>
      <c r="D21" s="60">
        <v>213</v>
      </c>
      <c r="E21" s="64" t="s">
        <v>42</v>
      </c>
      <c r="F21" s="67"/>
      <c r="G21" s="76">
        <v>112</v>
      </c>
      <c r="H21" s="76"/>
      <c r="I21" s="76">
        <v>10</v>
      </c>
      <c r="J21" s="76"/>
      <c r="K21" s="76"/>
      <c r="L21" s="76"/>
      <c r="M21" s="76"/>
      <c r="N21" s="76"/>
      <c r="O21" s="76">
        <f t="shared" si="0"/>
        <v>122</v>
      </c>
    </row>
    <row r="22" spans="1:15" ht="21.75" customHeight="1">
      <c r="A22" s="41"/>
      <c r="B22" s="48"/>
      <c r="C22" s="140"/>
      <c r="D22" s="60">
        <v>21303</v>
      </c>
      <c r="E22" s="64" t="s">
        <v>43</v>
      </c>
      <c r="F22" s="67"/>
      <c r="G22" s="76"/>
      <c r="H22" s="76"/>
      <c r="I22" s="76">
        <v>10</v>
      </c>
      <c r="J22" s="76"/>
      <c r="K22" s="76"/>
      <c r="L22" s="76"/>
      <c r="M22" s="76"/>
      <c r="N22" s="76"/>
      <c r="O22" s="76">
        <f t="shared" si="0"/>
        <v>10</v>
      </c>
    </row>
    <row r="23" spans="1:15" ht="21.75" customHeight="1">
      <c r="A23" s="41"/>
      <c r="B23" s="48"/>
      <c r="C23" s="140"/>
      <c r="D23" s="60">
        <v>2130399</v>
      </c>
      <c r="E23" s="64" t="s">
        <v>44</v>
      </c>
      <c r="F23" s="67"/>
      <c r="G23" s="76"/>
      <c r="H23" s="76"/>
      <c r="I23" s="76">
        <v>10</v>
      </c>
      <c r="J23" s="76"/>
      <c r="K23" s="76"/>
      <c r="L23" s="76"/>
      <c r="M23" s="76"/>
      <c r="N23" s="76"/>
      <c r="O23" s="76">
        <f t="shared" si="0"/>
        <v>10</v>
      </c>
    </row>
    <row r="24" spans="1:15" ht="21.75" customHeight="1">
      <c r="A24" s="41"/>
      <c r="B24" s="48"/>
      <c r="C24" s="140"/>
      <c r="D24" s="60">
        <v>21366</v>
      </c>
      <c r="E24" s="64" t="s">
        <v>45</v>
      </c>
      <c r="F24" s="67"/>
      <c r="G24" s="76">
        <v>112</v>
      </c>
      <c r="H24" s="76"/>
      <c r="I24" s="76"/>
      <c r="J24" s="76"/>
      <c r="K24" s="76"/>
      <c r="L24" s="76"/>
      <c r="M24" s="76"/>
      <c r="N24" s="76"/>
      <c r="O24" s="76">
        <f t="shared" si="0"/>
        <v>112</v>
      </c>
    </row>
    <row r="25" spans="1:15" ht="21.75" customHeight="1">
      <c r="A25" s="41"/>
      <c r="B25" s="48"/>
      <c r="C25" s="140"/>
      <c r="D25" s="60">
        <v>2136601</v>
      </c>
      <c r="E25" s="64" t="s">
        <v>39</v>
      </c>
      <c r="F25" s="67"/>
      <c r="G25" s="76">
        <v>112</v>
      </c>
      <c r="H25" s="76"/>
      <c r="I25" s="76"/>
      <c r="J25" s="76"/>
      <c r="K25" s="76"/>
      <c r="L25" s="76"/>
      <c r="M25" s="76"/>
      <c r="N25" s="76"/>
      <c r="O25" s="76">
        <f t="shared" si="0"/>
        <v>112</v>
      </c>
    </row>
    <row r="26" spans="1:15" ht="21.75" customHeight="1">
      <c r="A26" s="41"/>
      <c r="B26" s="48"/>
      <c r="C26" s="140"/>
      <c r="D26" s="60">
        <v>222</v>
      </c>
      <c r="E26" s="64" t="s">
        <v>46</v>
      </c>
      <c r="F26" s="67"/>
      <c r="G26" s="76"/>
      <c r="H26" s="76"/>
      <c r="I26" s="76">
        <v>31</v>
      </c>
      <c r="J26" s="76"/>
      <c r="K26" s="76"/>
      <c r="L26" s="76"/>
      <c r="M26" s="76"/>
      <c r="N26" s="76"/>
      <c r="O26" s="76">
        <f t="shared" si="0"/>
        <v>31</v>
      </c>
    </row>
    <row r="27" spans="1:15" ht="21.75" customHeight="1">
      <c r="A27" s="41"/>
      <c r="B27" s="48"/>
      <c r="C27" s="140"/>
      <c r="D27" s="60">
        <v>22201</v>
      </c>
      <c r="E27" s="64" t="s">
        <v>47</v>
      </c>
      <c r="F27" s="67"/>
      <c r="G27" s="76"/>
      <c r="H27" s="76"/>
      <c r="I27" s="76">
        <v>31</v>
      </c>
      <c r="J27" s="76"/>
      <c r="K27" s="76"/>
      <c r="L27" s="76"/>
      <c r="M27" s="76"/>
      <c r="N27" s="76"/>
      <c r="O27" s="76">
        <f t="shared" si="0"/>
        <v>31</v>
      </c>
    </row>
    <row r="28" spans="1:15" ht="21.75" customHeight="1">
      <c r="A28" s="41" t="s">
        <v>48</v>
      </c>
      <c r="B28" s="48">
        <v>526</v>
      </c>
      <c r="C28" s="140"/>
      <c r="D28" s="60">
        <v>2220199</v>
      </c>
      <c r="E28" s="64" t="s">
        <v>49</v>
      </c>
      <c r="F28" s="67"/>
      <c r="G28" s="76"/>
      <c r="H28" s="76"/>
      <c r="I28" s="76">
        <v>31</v>
      </c>
      <c r="J28" s="76"/>
      <c r="K28" s="76"/>
      <c r="L28" s="76"/>
      <c r="M28" s="76"/>
      <c r="N28" s="76"/>
      <c r="O28" s="76">
        <f t="shared" si="0"/>
        <v>31</v>
      </c>
    </row>
    <row r="29" spans="1:15" ht="21.75" customHeight="1">
      <c r="A29" s="41" t="s">
        <v>50</v>
      </c>
      <c r="B29" s="48"/>
      <c r="C29" s="140"/>
      <c r="D29" s="50"/>
      <c r="E29" s="63"/>
      <c r="F29" s="67"/>
      <c r="G29" s="76"/>
      <c r="H29" s="76"/>
      <c r="I29" s="76"/>
      <c r="J29" s="76"/>
      <c r="K29" s="76"/>
      <c r="L29" s="76"/>
      <c r="M29" s="76"/>
      <c r="N29" s="76"/>
      <c r="O29" s="76"/>
    </row>
    <row r="30" spans="1:15" ht="21.75" customHeight="1">
      <c r="A30" s="41" t="s">
        <v>51</v>
      </c>
      <c r="B30" s="48">
        <v>526</v>
      </c>
      <c r="C30" s="131"/>
      <c r="D30" s="69"/>
      <c r="E30" s="70"/>
      <c r="F30" s="51"/>
      <c r="G30" s="76"/>
      <c r="H30" s="76"/>
      <c r="I30" s="76"/>
      <c r="J30" s="76"/>
      <c r="K30" s="76"/>
      <c r="L30" s="76"/>
      <c r="M30" s="76"/>
      <c r="N30" s="76"/>
      <c r="O30" s="76"/>
    </row>
    <row r="31" spans="1:15" ht="21.75" customHeight="1">
      <c r="A31" s="42" t="s">
        <v>52</v>
      </c>
      <c r="B31" s="49">
        <v>2552.3</v>
      </c>
      <c r="C31" s="131"/>
      <c r="D31" s="43"/>
      <c r="E31" s="62" t="s">
        <v>53</v>
      </c>
      <c r="F31" s="52">
        <f>F7+F12+F21+F26</f>
        <v>69.4</v>
      </c>
      <c r="G31" s="52">
        <f>G7+G12+G21+G26</f>
        <v>613.6</v>
      </c>
      <c r="H31" s="52">
        <f>H7+H12+H21+H26</f>
        <v>1100.1</v>
      </c>
      <c r="I31" s="52">
        <f>I7+I12+I21+I26</f>
        <v>41</v>
      </c>
      <c r="J31" s="52"/>
      <c r="K31" s="52"/>
      <c r="L31" s="52"/>
      <c r="M31" s="52"/>
      <c r="N31" s="52"/>
      <c r="O31" s="52">
        <f>O7+O12+O21+O26</f>
        <v>1824.1</v>
      </c>
    </row>
  </sheetData>
  <mergeCells count="8">
    <mergeCell ref="A1:O2"/>
    <mergeCell ref="A4:B4"/>
    <mergeCell ref="D4:O4"/>
    <mergeCell ref="D5:E5"/>
    <mergeCell ref="F5:O5"/>
    <mergeCell ref="A5:A6"/>
    <mergeCell ref="B5:B6"/>
    <mergeCell ref="C4:C31"/>
  </mergeCells>
  <printOptions/>
  <pageMargins left="0.41" right="0.29"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9"/>
  <sheetViews>
    <sheetView workbookViewId="0" topLeftCell="A4">
      <selection activeCell="E8" sqref="E8"/>
    </sheetView>
  </sheetViews>
  <sheetFormatPr defaultColWidth="9.00390625" defaultRowHeight="14.25"/>
  <cols>
    <col min="1" max="1" width="10.375" style="2" customWidth="1"/>
    <col min="2" max="2" width="28.625" style="2" customWidth="1"/>
    <col min="3" max="3" width="16.125" style="72" customWidth="1"/>
    <col min="4" max="5" width="11.50390625" style="72" customWidth="1"/>
    <col min="6" max="246" width="9.00390625" style="2" bestFit="1" customWidth="1"/>
  </cols>
  <sheetData>
    <row r="1" ht="22.5" customHeight="1">
      <c r="A1" s="18"/>
    </row>
    <row r="2" spans="1:5" ht="33" customHeight="1">
      <c r="A2" s="127" t="s">
        <v>55</v>
      </c>
      <c r="B2" s="128"/>
      <c r="C2" s="130"/>
      <c r="D2" s="130"/>
      <c r="E2" s="130"/>
    </row>
    <row r="3" spans="1:5" ht="22.5" customHeight="1">
      <c r="A3" s="141" t="s">
        <v>1</v>
      </c>
      <c r="B3" s="141"/>
      <c r="E3" s="81" t="s">
        <v>2</v>
      </c>
    </row>
    <row r="4" spans="1:5" s="17" customFormat="1" ht="27.75" customHeight="1">
      <c r="A4" s="19" t="s">
        <v>56</v>
      </c>
      <c r="B4" s="19" t="s">
        <v>57</v>
      </c>
      <c r="C4" s="80" t="s">
        <v>58</v>
      </c>
      <c r="D4" s="80" t="s">
        <v>59</v>
      </c>
      <c r="E4" s="80" t="s">
        <v>60</v>
      </c>
    </row>
    <row r="5" spans="1:5" s="17" customFormat="1" ht="24.75" customHeight="1">
      <c r="A5" s="142" t="s">
        <v>20</v>
      </c>
      <c r="B5" s="142"/>
      <c r="C5" s="52">
        <f>C6+C11+C20+C25</f>
        <v>1824.139288</v>
      </c>
      <c r="D5" s="52">
        <f>D6+D11+D20+D25</f>
        <v>186.24009999999998</v>
      </c>
      <c r="E5" s="52">
        <f>E6+E11+E20+E25</f>
        <v>1637.899188</v>
      </c>
    </row>
    <row r="6" spans="1:5" ht="24.75" customHeight="1">
      <c r="A6" s="60">
        <v>201</v>
      </c>
      <c r="B6" s="77" t="s">
        <v>22</v>
      </c>
      <c r="C6" s="79">
        <v>138.3241</v>
      </c>
      <c r="D6" s="79">
        <v>138.3241</v>
      </c>
      <c r="E6" s="79"/>
    </row>
    <row r="7" spans="1:5" ht="24.75" customHeight="1">
      <c r="A7" s="60">
        <v>20103</v>
      </c>
      <c r="B7" s="77" t="s">
        <v>24</v>
      </c>
      <c r="C7" s="79">
        <v>128.3241</v>
      </c>
      <c r="D7" s="79">
        <v>128.3241</v>
      </c>
      <c r="E7" s="79"/>
    </row>
    <row r="8" spans="1:5" ht="24.75" customHeight="1">
      <c r="A8" s="60">
        <v>2010399</v>
      </c>
      <c r="B8" s="77" t="s">
        <v>26</v>
      </c>
      <c r="C8" s="79">
        <v>128.3241</v>
      </c>
      <c r="D8" s="79">
        <v>128.3241</v>
      </c>
      <c r="E8" s="79"/>
    </row>
    <row r="9" spans="1:5" ht="24.75" customHeight="1">
      <c r="A9" s="60">
        <v>20199</v>
      </c>
      <c r="B9" s="77" t="s">
        <v>28</v>
      </c>
      <c r="C9" s="79">
        <v>10</v>
      </c>
      <c r="D9" s="79">
        <v>10</v>
      </c>
      <c r="E9" s="79"/>
    </row>
    <row r="10" spans="1:5" ht="24.75" customHeight="1">
      <c r="A10" s="60">
        <v>2019999</v>
      </c>
      <c r="B10" s="77" t="s">
        <v>30</v>
      </c>
      <c r="C10" s="79">
        <v>10</v>
      </c>
      <c r="D10" s="79">
        <v>10</v>
      </c>
      <c r="E10" s="79"/>
    </row>
    <row r="11" spans="1:5" ht="24.75" customHeight="1">
      <c r="A11" s="60">
        <v>208</v>
      </c>
      <c r="B11" s="77" t="s">
        <v>32</v>
      </c>
      <c r="C11" s="79">
        <v>1532.815188</v>
      </c>
      <c r="D11" s="79">
        <v>6.916</v>
      </c>
      <c r="E11" s="79">
        <v>1525.899188</v>
      </c>
    </row>
    <row r="12" spans="1:5" ht="24.75" customHeight="1">
      <c r="A12" s="60">
        <v>20808</v>
      </c>
      <c r="B12" s="77" t="s">
        <v>34</v>
      </c>
      <c r="C12" s="79">
        <v>6.916</v>
      </c>
      <c r="D12" s="79">
        <v>6.916</v>
      </c>
      <c r="E12" s="79"/>
    </row>
    <row r="13" spans="1:5" ht="24.75" customHeight="1">
      <c r="A13" s="60">
        <v>2080801</v>
      </c>
      <c r="B13" s="77" t="s">
        <v>36</v>
      </c>
      <c r="C13" s="79">
        <v>6.916</v>
      </c>
      <c r="D13" s="79">
        <v>6.916</v>
      </c>
      <c r="E13" s="79"/>
    </row>
    <row r="14" spans="1:5" ht="24.75" customHeight="1">
      <c r="A14" s="60">
        <v>20822</v>
      </c>
      <c r="B14" s="77" t="s">
        <v>37</v>
      </c>
      <c r="C14" s="79">
        <v>1473.899188</v>
      </c>
      <c r="D14" s="79"/>
      <c r="E14" s="79">
        <v>1473.899188</v>
      </c>
    </row>
    <row r="15" spans="1:5" ht="24.75" customHeight="1">
      <c r="A15" s="60">
        <v>2082201</v>
      </c>
      <c r="B15" s="77" t="s">
        <v>38</v>
      </c>
      <c r="C15" s="79">
        <v>1081.08</v>
      </c>
      <c r="D15" s="79"/>
      <c r="E15" s="79">
        <v>1081.08</v>
      </c>
    </row>
    <row r="16" spans="1:5" ht="24.75" customHeight="1">
      <c r="A16" s="60">
        <v>2082202</v>
      </c>
      <c r="B16" s="77" t="s">
        <v>39</v>
      </c>
      <c r="C16" s="79">
        <v>219.819188</v>
      </c>
      <c r="D16" s="79"/>
      <c r="E16" s="79">
        <v>219.819188</v>
      </c>
    </row>
    <row r="17" spans="1:5" ht="24.75" customHeight="1">
      <c r="A17" s="60">
        <v>2082299</v>
      </c>
      <c r="B17" s="77" t="s">
        <v>40</v>
      </c>
      <c r="C17" s="79">
        <v>173</v>
      </c>
      <c r="D17" s="79"/>
      <c r="E17" s="79">
        <v>173</v>
      </c>
    </row>
    <row r="18" spans="1:5" ht="24.75" customHeight="1">
      <c r="A18" s="60">
        <v>20823</v>
      </c>
      <c r="B18" s="77" t="s">
        <v>41</v>
      </c>
      <c r="C18" s="79">
        <v>52</v>
      </c>
      <c r="D18" s="79"/>
      <c r="E18" s="79">
        <v>52</v>
      </c>
    </row>
    <row r="19" spans="1:5" ht="24.75" customHeight="1">
      <c r="A19" s="60">
        <v>2082302</v>
      </c>
      <c r="B19" s="77" t="s">
        <v>39</v>
      </c>
      <c r="C19" s="79">
        <v>52</v>
      </c>
      <c r="D19" s="79"/>
      <c r="E19" s="79">
        <v>52</v>
      </c>
    </row>
    <row r="20" spans="1:5" ht="24.75" customHeight="1">
      <c r="A20" s="60">
        <v>213</v>
      </c>
      <c r="B20" s="77" t="s">
        <v>42</v>
      </c>
      <c r="C20" s="79">
        <v>122</v>
      </c>
      <c r="D20" s="79">
        <v>10</v>
      </c>
      <c r="E20" s="79">
        <v>112</v>
      </c>
    </row>
    <row r="21" spans="1:5" ht="24.75" customHeight="1">
      <c r="A21" s="60">
        <v>21303</v>
      </c>
      <c r="B21" s="77" t="s">
        <v>43</v>
      </c>
      <c r="C21" s="79">
        <v>10</v>
      </c>
      <c r="D21" s="79">
        <v>10</v>
      </c>
      <c r="E21" s="79"/>
    </row>
    <row r="22" spans="1:5" ht="24.75" customHeight="1">
      <c r="A22" s="60">
        <v>2130399</v>
      </c>
      <c r="B22" s="77" t="s">
        <v>44</v>
      </c>
      <c r="C22" s="79">
        <v>10</v>
      </c>
      <c r="D22" s="79">
        <v>10</v>
      </c>
      <c r="E22" s="79"/>
    </row>
    <row r="23" spans="1:5" ht="24.75" customHeight="1">
      <c r="A23" s="60">
        <v>21366</v>
      </c>
      <c r="B23" s="77" t="s">
        <v>45</v>
      </c>
      <c r="C23" s="79">
        <v>112</v>
      </c>
      <c r="D23" s="79"/>
      <c r="E23" s="79">
        <v>112</v>
      </c>
    </row>
    <row r="24" spans="1:5" ht="24.75" customHeight="1">
      <c r="A24" s="60">
        <v>2136601</v>
      </c>
      <c r="B24" s="77" t="s">
        <v>39</v>
      </c>
      <c r="C24" s="79">
        <v>112</v>
      </c>
      <c r="D24" s="79"/>
      <c r="E24" s="79">
        <v>112</v>
      </c>
    </row>
    <row r="25" spans="1:5" ht="24.75" customHeight="1">
      <c r="A25" s="60">
        <v>222</v>
      </c>
      <c r="B25" s="77" t="s">
        <v>46</v>
      </c>
      <c r="C25" s="79">
        <v>31</v>
      </c>
      <c r="D25" s="79">
        <v>31</v>
      </c>
      <c r="E25" s="79"/>
    </row>
    <row r="26" spans="1:5" ht="24.75" customHeight="1">
      <c r="A26" s="60">
        <v>22201</v>
      </c>
      <c r="B26" s="77" t="s">
        <v>47</v>
      </c>
      <c r="C26" s="79">
        <v>31</v>
      </c>
      <c r="D26" s="79">
        <v>31</v>
      </c>
      <c r="E26" s="79"/>
    </row>
    <row r="27" spans="1:5" ht="24.75" customHeight="1">
      <c r="A27" s="60">
        <v>2220199</v>
      </c>
      <c r="B27" s="77" t="s">
        <v>49</v>
      </c>
      <c r="C27" s="79">
        <v>31</v>
      </c>
      <c r="D27" s="79">
        <v>31</v>
      </c>
      <c r="E27" s="79"/>
    </row>
    <row r="28" spans="1:5" ht="24.75" customHeight="1">
      <c r="A28" s="60"/>
      <c r="B28" s="60"/>
      <c r="C28" s="78"/>
      <c r="D28" s="78"/>
      <c r="E28" s="78"/>
    </row>
    <row r="29" spans="1:5" ht="27" customHeight="1">
      <c r="A29" s="60"/>
      <c r="B29" s="60"/>
      <c r="C29" s="78"/>
      <c r="D29" s="78"/>
      <c r="E29" s="78"/>
    </row>
  </sheetData>
  <mergeCells count="3">
    <mergeCell ref="A2:E2"/>
    <mergeCell ref="A3:B3"/>
    <mergeCell ref="A5:B5"/>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J39"/>
  <sheetViews>
    <sheetView zoomScaleSheetLayoutView="100" workbookViewId="0" topLeftCell="A19">
      <selection activeCell="H17" sqref="H17"/>
    </sheetView>
  </sheetViews>
  <sheetFormatPr defaultColWidth="9.00390625" defaultRowHeight="14.25"/>
  <cols>
    <col min="1" max="3" width="25.625" style="9" customWidth="1"/>
    <col min="4" max="244" width="9.00390625" style="9" bestFit="1" customWidth="1"/>
  </cols>
  <sheetData>
    <row r="1" spans="1:240" ht="18.7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row>
    <row r="2" spans="1:240" ht="20.25">
      <c r="A2" s="143" t="s">
        <v>61</v>
      </c>
      <c r="B2" s="144"/>
      <c r="C2" s="144"/>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row>
    <row r="3" spans="1:240" ht="40.5" customHeight="1">
      <c r="A3" s="53" t="s">
        <v>1</v>
      </c>
      <c r="B3" s="12"/>
      <c r="C3" s="13" t="s">
        <v>2</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row>
    <row r="4" spans="1:240" ht="40.5" customHeight="1">
      <c r="A4" s="86" t="s">
        <v>56</v>
      </c>
      <c r="B4" s="86"/>
      <c r="C4" s="86" t="s">
        <v>62</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row>
    <row r="5" spans="1:240" ht="40.5" customHeight="1">
      <c r="A5" s="145" t="s">
        <v>20</v>
      </c>
      <c r="B5" s="145"/>
      <c r="C5" s="87">
        <f>C6+C10+C29+C32</f>
        <v>186.216</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row>
    <row r="6" spans="1:240" ht="40.5" customHeight="1">
      <c r="A6" s="90" t="s">
        <v>63</v>
      </c>
      <c r="B6" s="89" t="s">
        <v>11</v>
      </c>
      <c r="C6" s="88">
        <v>69.4</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row>
    <row r="7" spans="1:240" ht="40.5" customHeight="1">
      <c r="A7" s="85" t="s">
        <v>64</v>
      </c>
      <c r="B7" s="84" t="s">
        <v>65</v>
      </c>
      <c r="C7" s="83">
        <v>35.3241</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row>
    <row r="8" spans="1:240" ht="40.5" customHeight="1">
      <c r="A8" s="85" t="s">
        <v>66</v>
      </c>
      <c r="B8" s="84" t="s">
        <v>67</v>
      </c>
      <c r="C8" s="83">
        <v>31.37</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row>
    <row r="9" spans="1:240" ht="40.5" customHeight="1">
      <c r="A9" s="85" t="s">
        <v>68</v>
      </c>
      <c r="B9" s="84" t="s">
        <v>69</v>
      </c>
      <c r="C9" s="83">
        <v>2.73</v>
      </c>
      <c r="D9" s="12"/>
      <c r="E9" s="12"/>
      <c r="F9" s="12"/>
      <c r="G9" s="12"/>
      <c r="H9" s="82"/>
      <c r="I9" s="82"/>
      <c r="J9" s="82"/>
      <c r="K9" s="82"/>
      <c r="L9" s="12"/>
      <c r="M9" s="82"/>
      <c r="N9" s="82"/>
      <c r="O9" s="12"/>
      <c r="P9" s="82"/>
      <c r="Q9" s="12"/>
      <c r="R9" s="82"/>
      <c r="S9" s="82"/>
      <c r="T9" s="82"/>
      <c r="U9" s="12"/>
      <c r="V9" s="12"/>
      <c r="W9" s="12"/>
      <c r="X9" s="82"/>
      <c r="Y9" s="82"/>
      <c r="Z9" s="82"/>
      <c r="AA9" s="12"/>
      <c r="AB9" s="82"/>
      <c r="AC9" s="82"/>
      <c r="AD9" s="12"/>
      <c r="AE9" s="82"/>
      <c r="AF9" s="82"/>
      <c r="AG9" s="12"/>
      <c r="AH9" s="12"/>
      <c r="AI9" s="12"/>
      <c r="AJ9" s="82"/>
      <c r="AK9" s="12"/>
      <c r="AL9" s="12"/>
      <c r="AM9" s="12"/>
      <c r="AN9" s="12"/>
      <c r="AO9" s="12"/>
      <c r="AP9" s="12"/>
      <c r="AQ9" s="8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row>
    <row r="10" spans="1:240" ht="40.5" customHeight="1">
      <c r="A10" s="15">
        <v>302</v>
      </c>
      <c r="B10" s="55" t="s">
        <v>12</v>
      </c>
      <c r="C10" s="56">
        <f>C11+C12+C13+C14+C15+C16+C17+C18+C19+C20+C21+C22+C23+C24+C25+C26+C27+C28</f>
        <v>56.8293</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row>
    <row r="11" spans="1:240" ht="40.5" customHeight="1">
      <c r="A11" s="85" t="s">
        <v>70</v>
      </c>
      <c r="B11" s="84" t="s">
        <v>71</v>
      </c>
      <c r="C11" s="83">
        <v>8.624</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row>
    <row r="12" spans="1:240" ht="40.5" customHeight="1">
      <c r="A12" s="14">
        <v>30202</v>
      </c>
      <c r="B12" s="84" t="s">
        <v>72</v>
      </c>
      <c r="C12" s="83">
        <v>3.267</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row>
    <row r="13" spans="1:240" ht="40.5" customHeight="1">
      <c r="A13" s="14">
        <v>30204</v>
      </c>
      <c r="B13" s="84" t="s">
        <v>73</v>
      </c>
      <c r="C13" s="83">
        <v>0.5</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row>
    <row r="14" spans="1:240" ht="40.5" customHeight="1">
      <c r="A14" s="14">
        <v>30205</v>
      </c>
      <c r="B14" s="84" t="s">
        <v>74</v>
      </c>
      <c r="C14" s="83">
        <v>0.409</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row>
    <row r="15" spans="1:240" ht="40.5" customHeight="1">
      <c r="A15" s="14">
        <v>30206</v>
      </c>
      <c r="B15" s="84" t="s">
        <v>75</v>
      </c>
      <c r="C15" s="83">
        <v>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row>
    <row r="16" spans="1:240" ht="40.5" customHeight="1">
      <c r="A16" s="14">
        <v>30207</v>
      </c>
      <c r="B16" s="84" t="s">
        <v>76</v>
      </c>
      <c r="C16" s="83">
        <v>0.3</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row>
    <row r="17" spans="1:244" ht="40.5" customHeight="1">
      <c r="A17" s="14">
        <v>30209</v>
      </c>
      <c r="B17" s="84" t="s">
        <v>77</v>
      </c>
      <c r="C17" s="83">
        <v>0.5</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c r="IH17"/>
      <c r="II17"/>
      <c r="IJ17"/>
    </row>
    <row r="18" spans="1:244" ht="40.5" customHeight="1">
      <c r="A18" s="14">
        <v>30211</v>
      </c>
      <c r="B18" s="84" t="s">
        <v>78</v>
      </c>
      <c r="C18" s="83">
        <v>1.5</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c r="IH18"/>
      <c r="II18"/>
      <c r="IJ18"/>
    </row>
    <row r="19" spans="1:244" ht="40.5" customHeight="1">
      <c r="A19" s="14">
        <v>30213</v>
      </c>
      <c r="B19" s="84" t="s">
        <v>79</v>
      </c>
      <c r="C19" s="83">
        <v>7.9133</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c r="IH19"/>
      <c r="II19"/>
      <c r="IJ19"/>
    </row>
    <row r="20" spans="1:244" ht="40.5" customHeight="1">
      <c r="A20" s="14">
        <v>30215</v>
      </c>
      <c r="B20" s="84" t="s">
        <v>80</v>
      </c>
      <c r="C20" s="83">
        <v>2.9</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c r="IH20"/>
      <c r="II20"/>
      <c r="IJ20"/>
    </row>
    <row r="21" spans="1:244" ht="40.5" customHeight="1">
      <c r="A21" s="14">
        <v>30216</v>
      </c>
      <c r="B21" s="84" t="s">
        <v>81</v>
      </c>
      <c r="C21" s="83">
        <v>3</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c r="IH21"/>
      <c r="II21"/>
      <c r="IJ21"/>
    </row>
    <row r="22" spans="1:244" ht="40.5" customHeight="1">
      <c r="A22" s="14">
        <v>30217</v>
      </c>
      <c r="B22" s="84" t="s">
        <v>82</v>
      </c>
      <c r="C22" s="83">
        <v>7.3</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c r="IH22"/>
      <c r="II22"/>
      <c r="IJ22"/>
    </row>
    <row r="23" spans="1:244" ht="40.5" customHeight="1">
      <c r="A23" s="14">
        <v>30226</v>
      </c>
      <c r="B23" s="84" t="s">
        <v>83</v>
      </c>
      <c r="C23" s="83">
        <v>4</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c r="IH23"/>
      <c r="II23"/>
      <c r="IJ23"/>
    </row>
    <row r="24" spans="1:244" ht="40.5" customHeight="1">
      <c r="A24" s="14">
        <v>30227</v>
      </c>
      <c r="B24" s="84" t="s">
        <v>84</v>
      </c>
      <c r="C24" s="83">
        <v>4.2</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c r="IH24"/>
      <c r="II24"/>
      <c r="IJ24"/>
    </row>
    <row r="25" spans="1:244" ht="40.5" customHeight="1">
      <c r="A25" s="14">
        <v>30228</v>
      </c>
      <c r="B25" s="84" t="s">
        <v>85</v>
      </c>
      <c r="C25" s="83">
        <v>2</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c r="IH25"/>
      <c r="II25"/>
      <c r="IJ25"/>
    </row>
    <row r="26" spans="1:244" ht="40.5" customHeight="1">
      <c r="A26" s="14">
        <v>30231</v>
      </c>
      <c r="B26" s="84" t="s">
        <v>86</v>
      </c>
      <c r="C26" s="83">
        <v>3</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c r="IH26"/>
      <c r="II26"/>
      <c r="IJ26"/>
    </row>
    <row r="27" spans="1:244" ht="40.5" customHeight="1">
      <c r="A27" s="14">
        <v>30239</v>
      </c>
      <c r="B27" s="84" t="s">
        <v>87</v>
      </c>
      <c r="C27" s="83">
        <v>0.5</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c r="IH27"/>
      <c r="II27"/>
      <c r="IJ27"/>
    </row>
    <row r="28" spans="1:244" ht="40.5" customHeight="1">
      <c r="A28" s="14">
        <v>30299</v>
      </c>
      <c r="B28" s="84" t="s">
        <v>88</v>
      </c>
      <c r="C28" s="83">
        <v>4.916</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c r="IH28"/>
      <c r="II28"/>
      <c r="IJ28"/>
    </row>
    <row r="29" spans="1:244" ht="40.5" customHeight="1">
      <c r="A29" s="15">
        <v>303</v>
      </c>
      <c r="B29" s="92" t="s">
        <v>13</v>
      </c>
      <c r="C29" s="91">
        <v>18.9867</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c r="IH29"/>
      <c r="II29"/>
      <c r="IJ29"/>
    </row>
    <row r="30" spans="1:244" ht="40.5" customHeight="1">
      <c r="A30" s="14">
        <v>30304</v>
      </c>
      <c r="B30" s="84" t="s">
        <v>89</v>
      </c>
      <c r="C30" s="83">
        <v>6.916</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c r="IH30"/>
      <c r="II30"/>
      <c r="IJ30"/>
    </row>
    <row r="31" spans="1:244" ht="40.5" customHeight="1">
      <c r="A31" s="14">
        <v>30311</v>
      </c>
      <c r="B31" s="84" t="s">
        <v>90</v>
      </c>
      <c r="C31" s="83">
        <v>12.0707</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c r="IH31"/>
      <c r="II31"/>
      <c r="IJ31"/>
    </row>
    <row r="32" spans="1:244" ht="40.5" customHeight="1">
      <c r="A32" s="15">
        <v>304</v>
      </c>
      <c r="B32" s="92" t="s">
        <v>14</v>
      </c>
      <c r="C32" s="91">
        <v>41</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c r="IH32"/>
      <c r="II32"/>
      <c r="IJ32"/>
    </row>
    <row r="33" spans="1:244" ht="40.5" customHeight="1">
      <c r="A33" s="14">
        <v>30402</v>
      </c>
      <c r="B33" s="84" t="s">
        <v>91</v>
      </c>
      <c r="C33" s="83">
        <v>37</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c r="IH33"/>
      <c r="II33"/>
      <c r="IJ33"/>
    </row>
    <row r="34" spans="1:244" ht="40.5" customHeight="1">
      <c r="A34" s="14">
        <v>30499</v>
      </c>
      <c r="B34" s="84" t="s">
        <v>92</v>
      </c>
      <c r="C34" s="83">
        <v>4</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c r="IH34"/>
      <c r="II34"/>
      <c r="IJ34"/>
    </row>
    <row r="35" spans="1:244" ht="40.5" customHeight="1">
      <c r="A35" s="14"/>
      <c r="B35" s="84"/>
      <c r="C35" s="83"/>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c r="IH35"/>
      <c r="II35"/>
      <c r="IJ35"/>
    </row>
    <row r="36" spans="1:244" ht="40.5" customHeight="1">
      <c r="A36" s="14"/>
      <c r="B36" s="84"/>
      <c r="C36" s="83"/>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c r="IH36"/>
      <c r="II36"/>
      <c r="IJ36"/>
    </row>
    <row r="37" spans="1:244" ht="40.5" customHeight="1">
      <c r="A37" s="15"/>
      <c r="B37" s="15"/>
      <c r="C37" s="16"/>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c r="IH37"/>
      <c r="II37"/>
      <c r="IJ37"/>
    </row>
    <row r="38" spans="1:244" ht="24.75" customHeight="1">
      <c r="A38" s="146" t="s">
        <v>93</v>
      </c>
      <c r="B38" s="147"/>
      <c r="C38" s="147"/>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c r="IH38"/>
      <c r="II38"/>
      <c r="IJ38"/>
    </row>
    <row r="39" spans="1:3" ht="24.75" customHeight="1">
      <c r="A39" s="114" t="s">
        <v>94</v>
      </c>
      <c r="B39" s="114"/>
      <c r="C39" s="114"/>
    </row>
  </sheetData>
  <mergeCells count="4">
    <mergeCell ref="A2:C2"/>
    <mergeCell ref="A5:B5"/>
    <mergeCell ref="A38:C38"/>
    <mergeCell ref="A39:C3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9"/>
  <sheetViews>
    <sheetView tabSelected="1" zoomScaleSheetLayoutView="100" workbookViewId="0" topLeftCell="A1">
      <selection activeCell="N14" sqref="N14"/>
    </sheetView>
  </sheetViews>
  <sheetFormatPr defaultColWidth="9.00390625" defaultRowHeight="14.25"/>
  <cols>
    <col min="1" max="1" width="22.50390625" style="0" customWidth="1"/>
    <col min="3" max="3" width="0.6171875" style="0" customWidth="1"/>
    <col min="4" max="4" width="7.875" style="0" customWidth="1"/>
    <col min="5" max="5" width="43.125" style="0" customWidth="1"/>
    <col min="6" max="6" width="5.375" style="0" customWidth="1"/>
    <col min="7" max="7" width="6.75390625" style="104" customWidth="1"/>
    <col min="8" max="9" width="7.125" style="104" customWidth="1"/>
    <col min="10" max="10" width="4.50390625" style="104" customWidth="1"/>
    <col min="11" max="11" width="4.375" style="104" customWidth="1"/>
    <col min="12" max="12" width="6.00390625" style="104" customWidth="1"/>
    <col min="13" max="13" width="4.125" style="104" customWidth="1"/>
    <col min="14" max="14" width="5.75390625" style="104" customWidth="1"/>
    <col min="15" max="15" width="7.50390625" style="104" customWidth="1"/>
  </cols>
  <sheetData>
    <row r="1" spans="1:15" ht="14.25">
      <c r="A1" s="127" t="s">
        <v>95</v>
      </c>
      <c r="B1" s="128"/>
      <c r="C1" s="128"/>
      <c r="D1" s="128"/>
      <c r="E1" s="128"/>
      <c r="F1" s="128"/>
      <c r="G1" s="130"/>
      <c r="H1" s="130"/>
      <c r="I1" s="130"/>
      <c r="J1" s="130"/>
      <c r="K1" s="130"/>
      <c r="L1" s="130"/>
      <c r="M1" s="130"/>
      <c r="N1" s="130"/>
      <c r="O1" s="130"/>
    </row>
    <row r="2" spans="1:15" ht="30" customHeight="1">
      <c r="A2" s="128"/>
      <c r="B2" s="128"/>
      <c r="C2" s="128"/>
      <c r="D2" s="128"/>
      <c r="E2" s="128"/>
      <c r="F2" s="128"/>
      <c r="G2" s="130"/>
      <c r="H2" s="130"/>
      <c r="I2" s="130"/>
      <c r="J2" s="130"/>
      <c r="K2" s="130"/>
      <c r="L2" s="130"/>
      <c r="M2" s="130"/>
      <c r="N2" s="130"/>
      <c r="O2" s="130"/>
    </row>
    <row r="3" spans="1:15" ht="28.5" customHeight="1">
      <c r="A3" s="1" t="s">
        <v>1</v>
      </c>
      <c r="B3" s="1"/>
      <c r="C3" s="1"/>
      <c r="D3" s="1"/>
      <c r="E3" s="1"/>
      <c r="F3" s="2"/>
      <c r="G3" s="72"/>
      <c r="H3" s="72"/>
      <c r="I3" s="72"/>
      <c r="J3" s="72"/>
      <c r="K3" s="72"/>
      <c r="L3" s="72"/>
      <c r="M3" s="72"/>
      <c r="N3" s="75" t="s">
        <v>2</v>
      </c>
      <c r="O3" s="72"/>
    </row>
    <row r="4" spans="1:15" ht="25.5" customHeight="1">
      <c r="A4" s="131" t="s">
        <v>3</v>
      </c>
      <c r="B4" s="139"/>
      <c r="C4" s="131"/>
      <c r="D4" s="115" t="s">
        <v>4</v>
      </c>
      <c r="E4" s="131"/>
      <c r="F4" s="131"/>
      <c r="G4" s="133"/>
      <c r="H4" s="133"/>
      <c r="I4" s="133"/>
      <c r="J4" s="133"/>
      <c r="K4" s="133"/>
      <c r="L4" s="133"/>
      <c r="M4" s="133"/>
      <c r="N4" s="133"/>
      <c r="O4" s="133"/>
    </row>
    <row r="5" spans="1:15" ht="19.5" customHeight="1">
      <c r="A5" s="137" t="s">
        <v>96</v>
      </c>
      <c r="B5" s="150" t="s">
        <v>6</v>
      </c>
      <c r="C5" s="131"/>
      <c r="D5" s="148" t="s">
        <v>7</v>
      </c>
      <c r="E5" s="149"/>
      <c r="F5" s="134" t="s">
        <v>8</v>
      </c>
      <c r="G5" s="136"/>
      <c r="H5" s="136"/>
      <c r="I5" s="136"/>
      <c r="J5" s="136"/>
      <c r="K5" s="136"/>
      <c r="L5" s="136"/>
      <c r="M5" s="136"/>
      <c r="N5" s="136"/>
      <c r="O5" s="136"/>
    </row>
    <row r="6" spans="1:15" ht="51" customHeight="1">
      <c r="A6" s="137"/>
      <c r="B6" s="150"/>
      <c r="C6" s="131"/>
      <c r="D6" s="103" t="s">
        <v>9</v>
      </c>
      <c r="E6" s="57" t="s">
        <v>10</v>
      </c>
      <c r="F6" s="57" t="s">
        <v>11</v>
      </c>
      <c r="G6" s="108" t="s">
        <v>12</v>
      </c>
      <c r="H6" s="108" t="s">
        <v>13</v>
      </c>
      <c r="I6" s="108" t="s">
        <v>14</v>
      </c>
      <c r="J6" s="108" t="s">
        <v>15</v>
      </c>
      <c r="K6" s="108" t="s">
        <v>16</v>
      </c>
      <c r="L6" s="108" t="s">
        <v>17</v>
      </c>
      <c r="M6" s="108" t="s">
        <v>18</v>
      </c>
      <c r="N6" s="108" t="s">
        <v>19</v>
      </c>
      <c r="O6" s="107" t="s">
        <v>20</v>
      </c>
    </row>
    <row r="7" spans="1:15" ht="25.5" customHeight="1">
      <c r="A7" s="7" t="s">
        <v>97</v>
      </c>
      <c r="B7" s="97">
        <v>1840.1</v>
      </c>
      <c r="C7" s="131"/>
      <c r="D7" s="102">
        <v>208</v>
      </c>
      <c r="E7" s="95" t="s">
        <v>32</v>
      </c>
      <c r="F7" s="4"/>
      <c r="G7" s="112">
        <v>444.819188</v>
      </c>
      <c r="H7" s="112">
        <v>1081.08</v>
      </c>
      <c r="I7" s="112"/>
      <c r="J7" s="112"/>
      <c r="K7" s="112"/>
      <c r="L7" s="112"/>
      <c r="M7" s="112"/>
      <c r="N7" s="112"/>
      <c r="O7" s="112">
        <f aca="true" t="shared" si="0" ref="O7:O16">SUM(G7:N7)</f>
        <v>1525.8991879999999</v>
      </c>
    </row>
    <row r="8" spans="1:15" ht="25.5" customHeight="1">
      <c r="A8" s="3"/>
      <c r="B8" s="100"/>
      <c r="C8" s="131"/>
      <c r="D8" s="102">
        <v>20822</v>
      </c>
      <c r="E8" s="95" t="s">
        <v>37</v>
      </c>
      <c r="F8" s="111"/>
      <c r="G8" s="76">
        <v>392.819188</v>
      </c>
      <c r="H8" s="76">
        <v>1081.08</v>
      </c>
      <c r="I8" s="76"/>
      <c r="J8" s="76"/>
      <c r="K8" s="76"/>
      <c r="L8" s="76"/>
      <c r="M8" s="76"/>
      <c r="N8" s="76"/>
      <c r="O8" s="76">
        <f t="shared" si="0"/>
        <v>1473.8991879999999</v>
      </c>
    </row>
    <row r="9" spans="1:15" ht="25.5" customHeight="1">
      <c r="A9" s="3"/>
      <c r="B9" s="99"/>
      <c r="C9" s="131"/>
      <c r="D9" s="102">
        <v>2082201</v>
      </c>
      <c r="E9" s="94" t="s">
        <v>98</v>
      </c>
      <c r="F9" s="111"/>
      <c r="G9" s="76"/>
      <c r="H9" s="76">
        <v>1081.08</v>
      </c>
      <c r="I9" s="76"/>
      <c r="J9" s="76"/>
      <c r="K9" s="76"/>
      <c r="L9" s="76"/>
      <c r="M9" s="76"/>
      <c r="N9" s="76"/>
      <c r="O9" s="76">
        <f t="shared" si="0"/>
        <v>1081.08</v>
      </c>
    </row>
    <row r="10" spans="1:15" ht="25.5" customHeight="1">
      <c r="A10" s="3"/>
      <c r="B10" s="99"/>
      <c r="C10" s="131"/>
      <c r="D10" s="102">
        <v>2082202</v>
      </c>
      <c r="E10" s="94" t="s">
        <v>99</v>
      </c>
      <c r="F10" s="110"/>
      <c r="G10" s="106">
        <v>219.819188</v>
      </c>
      <c r="H10" s="106"/>
      <c r="I10" s="106"/>
      <c r="J10" s="106"/>
      <c r="K10" s="106"/>
      <c r="L10" s="106"/>
      <c r="M10" s="106"/>
      <c r="N10" s="106"/>
      <c r="O10" s="106">
        <f t="shared" si="0"/>
        <v>219.819188</v>
      </c>
    </row>
    <row r="11" spans="1:15" ht="25.5" customHeight="1">
      <c r="A11" s="3"/>
      <c r="B11" s="99"/>
      <c r="C11" s="131"/>
      <c r="D11" s="102">
        <v>2082299</v>
      </c>
      <c r="E11" s="94" t="s">
        <v>100</v>
      </c>
      <c r="F11" s="110"/>
      <c r="G11" s="106">
        <v>173</v>
      </c>
      <c r="H11" s="106"/>
      <c r="I11" s="106"/>
      <c r="J11" s="106"/>
      <c r="K11" s="106"/>
      <c r="L11" s="106"/>
      <c r="M11" s="106"/>
      <c r="N11" s="106"/>
      <c r="O11" s="106">
        <f t="shared" si="0"/>
        <v>173</v>
      </c>
    </row>
    <row r="12" spans="1:15" ht="25.5" customHeight="1">
      <c r="A12" s="5"/>
      <c r="B12" s="98"/>
      <c r="C12" s="131"/>
      <c r="D12" s="102">
        <v>20823</v>
      </c>
      <c r="E12" s="95" t="s">
        <v>41</v>
      </c>
      <c r="F12" s="110"/>
      <c r="G12" s="106">
        <v>52</v>
      </c>
      <c r="H12" s="106"/>
      <c r="I12" s="106"/>
      <c r="J12" s="106"/>
      <c r="K12" s="106"/>
      <c r="L12" s="106"/>
      <c r="M12" s="106"/>
      <c r="N12" s="106"/>
      <c r="O12" s="106">
        <f t="shared" si="0"/>
        <v>52</v>
      </c>
    </row>
    <row r="13" spans="1:15" ht="25.5" customHeight="1">
      <c r="A13" s="5"/>
      <c r="B13" s="98"/>
      <c r="C13" s="131"/>
      <c r="D13" s="102">
        <v>2082302</v>
      </c>
      <c r="E13" s="94" t="s">
        <v>99</v>
      </c>
      <c r="F13" s="110"/>
      <c r="G13" s="106">
        <v>52</v>
      </c>
      <c r="H13" s="106"/>
      <c r="I13" s="106"/>
      <c r="J13" s="106"/>
      <c r="K13" s="106"/>
      <c r="L13" s="106"/>
      <c r="M13" s="106"/>
      <c r="N13" s="106"/>
      <c r="O13" s="106">
        <f t="shared" si="0"/>
        <v>52</v>
      </c>
    </row>
    <row r="14" spans="1:15" ht="25.5" customHeight="1">
      <c r="A14" s="41" t="s">
        <v>48</v>
      </c>
      <c r="B14" s="97">
        <v>526</v>
      </c>
      <c r="C14" s="131"/>
      <c r="D14" s="102">
        <v>213</v>
      </c>
      <c r="E14" s="95" t="s">
        <v>42</v>
      </c>
      <c r="F14" s="110"/>
      <c r="G14" s="106">
        <v>112</v>
      </c>
      <c r="H14" s="106"/>
      <c r="I14" s="106"/>
      <c r="J14" s="106"/>
      <c r="K14" s="106"/>
      <c r="L14" s="106"/>
      <c r="M14" s="106"/>
      <c r="N14" s="106"/>
      <c r="O14" s="106">
        <f t="shared" si="0"/>
        <v>112</v>
      </c>
    </row>
    <row r="15" spans="1:15" ht="25.5" customHeight="1">
      <c r="A15" s="41" t="s">
        <v>50</v>
      </c>
      <c r="B15" s="97"/>
      <c r="C15" s="131"/>
      <c r="D15" s="102">
        <v>21366</v>
      </c>
      <c r="E15" s="95" t="s">
        <v>45</v>
      </c>
      <c r="F15" s="110"/>
      <c r="G15" s="106">
        <v>112</v>
      </c>
      <c r="H15" s="106"/>
      <c r="I15" s="106"/>
      <c r="J15" s="106"/>
      <c r="K15" s="106"/>
      <c r="L15" s="106"/>
      <c r="M15" s="106"/>
      <c r="N15" s="106"/>
      <c r="O15" s="106">
        <f t="shared" si="0"/>
        <v>112</v>
      </c>
    </row>
    <row r="16" spans="1:15" ht="25.5" customHeight="1">
      <c r="A16" s="41" t="s">
        <v>51</v>
      </c>
      <c r="B16" s="97">
        <v>526</v>
      </c>
      <c r="C16" s="131"/>
      <c r="D16" s="102">
        <v>2136601</v>
      </c>
      <c r="E16" s="94" t="s">
        <v>99</v>
      </c>
      <c r="F16" s="110"/>
      <c r="G16" s="106">
        <v>112</v>
      </c>
      <c r="H16" s="106"/>
      <c r="I16" s="106"/>
      <c r="J16" s="106"/>
      <c r="K16" s="106"/>
      <c r="L16" s="106"/>
      <c r="M16" s="106"/>
      <c r="N16" s="106"/>
      <c r="O16" s="106">
        <f t="shared" si="0"/>
        <v>112</v>
      </c>
    </row>
    <row r="17" spans="1:15" ht="25.5" customHeight="1">
      <c r="A17" s="42" t="s">
        <v>20</v>
      </c>
      <c r="B17" s="96">
        <f>B7+B14</f>
        <v>2366.1</v>
      </c>
      <c r="C17" s="131"/>
      <c r="D17" s="101"/>
      <c r="E17" s="93" t="s">
        <v>20</v>
      </c>
      <c r="F17" s="109"/>
      <c r="G17" s="105">
        <f>G7+G14</f>
        <v>556.8191879999999</v>
      </c>
      <c r="H17" s="105">
        <f>H7+H14</f>
        <v>1081.08</v>
      </c>
      <c r="I17" s="113"/>
      <c r="J17" s="113"/>
      <c r="K17" s="113"/>
      <c r="L17" s="113"/>
      <c r="M17" s="113"/>
      <c r="N17" s="113"/>
      <c r="O17" s="105">
        <f>O7+O14</f>
        <v>1637.8991879999999</v>
      </c>
    </row>
    <row r="18" spans="1:2" ht="25.5" customHeight="1">
      <c r="A18" s="54"/>
      <c r="B18" s="54"/>
    </row>
    <row r="19" spans="1:2" ht="25.5" customHeight="1">
      <c r="A19" s="54"/>
      <c r="B19" s="54"/>
    </row>
    <row r="20" ht="25.5" customHeight="1"/>
    <row r="21" ht="25.5" customHeight="1"/>
  </sheetData>
  <mergeCells count="8">
    <mergeCell ref="A1:O2"/>
    <mergeCell ref="A4:B4"/>
    <mergeCell ref="D4:O4"/>
    <mergeCell ref="D5:E5"/>
    <mergeCell ref="F5:O5"/>
    <mergeCell ref="A5:A6"/>
    <mergeCell ref="B5:B6"/>
    <mergeCell ref="C4:C17"/>
  </mergeCells>
  <printOptions/>
  <pageMargins left="0.45" right="0.34" top="0.26" bottom="1" header="0.25"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N7" sqref="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0"/>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row>
    <row r="2" spans="1:245" ht="32.25" customHeight="1">
      <c r="A2" s="156" t="s">
        <v>101</v>
      </c>
      <c r="B2" s="157"/>
      <c r="C2" s="157"/>
      <c r="D2" s="157"/>
      <c r="E2" s="157"/>
      <c r="F2" s="157"/>
      <c r="G2" s="157"/>
      <c r="H2" s="157"/>
      <c r="I2" s="157"/>
      <c r="J2" s="157"/>
      <c r="K2" s="157"/>
      <c r="L2" s="157"/>
      <c r="M2" s="157"/>
      <c r="N2" s="157"/>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row>
    <row r="3" spans="1:245" ht="14.25">
      <c r="A3" s="44" t="s">
        <v>1</v>
      </c>
      <c r="B3" s="22"/>
      <c r="C3" s="22"/>
      <c r="D3" s="22"/>
      <c r="E3" s="22"/>
      <c r="F3" s="23"/>
      <c r="G3" s="23"/>
      <c r="H3" s="23"/>
      <c r="I3" s="23"/>
      <c r="J3" s="23"/>
      <c r="K3" s="158" t="s">
        <v>2</v>
      </c>
      <c r="L3" s="158"/>
      <c r="M3" s="158"/>
      <c r="N3" s="158"/>
      <c r="O3" s="23"/>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row r="4" spans="1:245" ht="14.25">
      <c r="A4" s="162" t="s">
        <v>102</v>
      </c>
      <c r="B4" s="159" t="s">
        <v>103</v>
      </c>
      <c r="C4" s="160"/>
      <c r="D4" s="160"/>
      <c r="E4" s="160"/>
      <c r="F4" s="160"/>
      <c r="G4" s="160"/>
      <c r="H4" s="160"/>
      <c r="I4" s="160"/>
      <c r="J4" s="160"/>
      <c r="K4" s="160"/>
      <c r="L4" s="161"/>
      <c r="M4" s="151" t="s">
        <v>104</v>
      </c>
      <c r="N4" s="153" t="s">
        <v>105</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row>
    <row r="5" spans="1:245" ht="14.25">
      <c r="A5" s="162"/>
      <c r="B5" s="162" t="s">
        <v>106</v>
      </c>
      <c r="C5" s="162" t="s">
        <v>82</v>
      </c>
      <c r="D5" s="162"/>
      <c r="E5" s="162"/>
      <c r="F5" s="162" t="s">
        <v>107</v>
      </c>
      <c r="G5" s="163" t="s">
        <v>108</v>
      </c>
      <c r="H5" s="163"/>
      <c r="I5" s="163"/>
      <c r="J5" s="162" t="s">
        <v>109</v>
      </c>
      <c r="K5" s="162"/>
      <c r="L5" s="162"/>
      <c r="M5" s="152"/>
      <c r="N5" s="154"/>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row>
    <row r="6" spans="1:245" ht="36" customHeight="1">
      <c r="A6" s="164"/>
      <c r="B6" s="162"/>
      <c r="C6" s="24" t="s">
        <v>110</v>
      </c>
      <c r="D6" s="24" t="s">
        <v>111</v>
      </c>
      <c r="E6" s="24" t="s">
        <v>6</v>
      </c>
      <c r="F6" s="165"/>
      <c r="G6" s="24" t="s">
        <v>112</v>
      </c>
      <c r="H6" s="24" t="s">
        <v>113</v>
      </c>
      <c r="I6" s="24" t="s">
        <v>86</v>
      </c>
      <c r="J6" s="24" t="s">
        <v>114</v>
      </c>
      <c r="K6" s="35" t="s">
        <v>111</v>
      </c>
      <c r="L6" s="35" t="s">
        <v>6</v>
      </c>
      <c r="M6" s="152"/>
      <c r="N6" s="155"/>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row>
    <row r="7" spans="1:245" ht="38.25" customHeight="1">
      <c r="A7" s="25" t="s">
        <v>115</v>
      </c>
      <c r="B7" s="47">
        <v>10.3</v>
      </c>
      <c r="C7" s="45">
        <v>300</v>
      </c>
      <c r="D7" s="45">
        <v>2000</v>
      </c>
      <c r="E7" s="46">
        <v>7.3</v>
      </c>
      <c r="F7" s="26"/>
      <c r="G7" s="26"/>
      <c r="H7" s="26"/>
      <c r="I7" s="45">
        <v>3</v>
      </c>
      <c r="J7" s="36"/>
      <c r="K7" s="37"/>
      <c r="L7" s="38"/>
      <c r="M7" s="38">
        <v>11</v>
      </c>
      <c r="N7" s="38"/>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row>
    <row r="8" spans="1:245" ht="38.25" customHeight="1">
      <c r="A8" s="27"/>
      <c r="B8" s="28"/>
      <c r="C8" s="29"/>
      <c r="D8" s="29"/>
      <c r="E8" s="29"/>
      <c r="F8" s="29"/>
      <c r="G8" s="29"/>
      <c r="H8" s="29"/>
      <c r="I8" s="29"/>
      <c r="J8" s="29"/>
      <c r="K8" s="39"/>
      <c r="L8" s="39"/>
      <c r="M8" s="39"/>
      <c r="N8" s="39"/>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row>
    <row r="9" spans="1:245" ht="38.25" customHeight="1">
      <c r="A9" s="27"/>
      <c r="B9" s="28"/>
      <c r="C9" s="29"/>
      <c r="D9" s="29"/>
      <c r="E9" s="29"/>
      <c r="F9" s="29"/>
      <c r="G9" s="29"/>
      <c r="H9" s="29"/>
      <c r="I9" s="29"/>
      <c r="J9" s="29"/>
      <c r="K9" s="39"/>
      <c r="L9" s="39"/>
      <c r="M9" s="39"/>
      <c r="N9" s="39"/>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row>
    <row r="10" spans="1:245" ht="38.25" customHeight="1">
      <c r="A10" s="27"/>
      <c r="B10" s="28"/>
      <c r="C10" s="29"/>
      <c r="D10" s="29"/>
      <c r="E10" s="29"/>
      <c r="F10" s="29"/>
      <c r="G10" s="29"/>
      <c r="H10" s="29"/>
      <c r="I10" s="29"/>
      <c r="J10" s="29"/>
      <c r="K10" s="39"/>
      <c r="L10" s="39"/>
      <c r="M10" s="39"/>
      <c r="N10" s="39"/>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row>
    <row r="11" spans="1:245" ht="38.25" customHeight="1">
      <c r="A11" s="27"/>
      <c r="B11" s="28"/>
      <c r="C11" s="29"/>
      <c r="D11" s="29"/>
      <c r="E11" s="29"/>
      <c r="F11" s="29"/>
      <c r="G11" s="29"/>
      <c r="H11" s="29"/>
      <c r="I11" s="29"/>
      <c r="J11" s="29"/>
      <c r="K11" s="39"/>
      <c r="L11" s="39"/>
      <c r="M11" s="39"/>
      <c r="N11" s="39"/>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row>
    <row r="12" spans="1:245" ht="38.25" customHeight="1">
      <c r="A12" s="27"/>
      <c r="B12" s="28"/>
      <c r="C12" s="29"/>
      <c r="D12" s="29"/>
      <c r="E12" s="29"/>
      <c r="F12" s="29"/>
      <c r="G12" s="29"/>
      <c r="H12" s="29"/>
      <c r="I12" s="29"/>
      <c r="J12" s="29"/>
      <c r="K12" s="39"/>
      <c r="L12" s="39"/>
      <c r="M12" s="39"/>
      <c r="N12" s="39"/>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row>
    <row r="13" spans="1:245" ht="38.25" customHeight="1">
      <c r="A13" s="27"/>
      <c r="B13" s="28"/>
      <c r="C13" s="29"/>
      <c r="D13" s="29"/>
      <c r="E13" s="29"/>
      <c r="F13" s="29"/>
      <c r="G13" s="29"/>
      <c r="H13" s="29"/>
      <c r="I13" s="29"/>
      <c r="J13" s="29"/>
      <c r="K13" s="39"/>
      <c r="L13" s="39"/>
      <c r="M13" s="39"/>
      <c r="N13" s="39"/>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row>
    <row r="14" spans="1:245" ht="38.25" customHeight="1">
      <c r="A14" s="27"/>
      <c r="B14" s="28"/>
      <c r="C14" s="29"/>
      <c r="D14" s="29"/>
      <c r="E14" s="29"/>
      <c r="F14" s="29"/>
      <c r="G14" s="29"/>
      <c r="H14" s="29"/>
      <c r="I14" s="29"/>
      <c r="J14" s="29"/>
      <c r="K14" s="39"/>
      <c r="L14" s="39"/>
      <c r="M14" s="39"/>
      <c r="N14" s="39"/>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row>
    <row r="15" spans="1:245" ht="14.25">
      <c r="A15" s="30" t="s">
        <v>116</v>
      </c>
      <c r="B15" s="31"/>
      <c r="C15" s="31"/>
      <c r="D15" s="31"/>
      <c r="E15" s="31"/>
      <c r="F15" s="31"/>
      <c r="G15" s="32"/>
      <c r="H15" s="32"/>
      <c r="I15" s="32"/>
      <c r="J15" s="32"/>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row>
    <row r="16" spans="1:10" ht="14.25">
      <c r="A16" s="33" t="s">
        <v>117</v>
      </c>
      <c r="B16" s="33"/>
      <c r="C16" s="33"/>
      <c r="D16" s="33"/>
      <c r="E16" s="33"/>
      <c r="F16" s="33"/>
      <c r="G16" s="33"/>
      <c r="H16" s="33"/>
      <c r="I16" s="33"/>
      <c r="J16" s="33"/>
    </row>
    <row r="17" spans="1:10" ht="14.25">
      <c r="A17" s="34" t="s">
        <v>118</v>
      </c>
      <c r="B17" s="34"/>
      <c r="C17" s="34"/>
      <c r="D17" s="34"/>
      <c r="E17" s="34"/>
      <c r="F17" s="34"/>
      <c r="G17" s="34"/>
      <c r="H17" s="34"/>
      <c r="I17" s="34"/>
      <c r="J17" s="34"/>
    </row>
    <row r="18" spans="1:10" ht="14.25">
      <c r="A18" s="34"/>
      <c r="B18" s="34"/>
      <c r="C18" s="34"/>
      <c r="D18" s="34"/>
      <c r="E18" s="34"/>
      <c r="F18" s="34"/>
      <c r="G18" s="34"/>
      <c r="H18" s="34"/>
      <c r="I18" s="34"/>
      <c r="J18" s="34"/>
    </row>
  </sheetData>
  <mergeCells count="11">
    <mergeCell ref="F5:F6"/>
    <mergeCell ref="M4:M6"/>
    <mergeCell ref="N4:N6"/>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2004-01-23T17:34:26Z</cp:lastPrinted>
  <dcterms:created xsi:type="dcterms:W3CDTF">2008-09-11T17:22:52Z</dcterms:created>
  <dcterms:modified xsi:type="dcterms:W3CDTF">2004-01-23T17:35:46Z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