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762"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<sst xmlns="http://schemas.openxmlformats.org/spreadsheetml/2006/main" count="161" uniqueCount="103">
  <si>
    <r>
      <t xml:space="preserve">  2017   </t>
    </r>
    <r>
      <rPr>
        <sz val="16"/>
        <color indexed="8"/>
        <rFont val="黑体"/>
        <family val="3"/>
      </rPr>
      <t>年度部门收支总表</t>
    </r>
  </si>
  <si>
    <t>单位：林业局局机关</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</si>
  <si>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</si>
  <si>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</si>
  <si>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</si>
  <si>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</si>
  <si>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</si>
  <si>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</si>
  <si>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</si>
  <si>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</si>
  <si>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</si>
  <si>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</si>
  <si>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</si>
  <si>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</si>
  <si>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</si>
  <si>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</si>
  <si>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</si>
  <si>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</si>
  <si>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</si>
  <si>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</si>
  <si>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</si>
  <si>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</si>
  <si>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农林水支出</t>
  </si>
  <si>
    <t xml:space="preserve"> 经费拨款</t>
  </si>
  <si>
    <t>林业</t>
  </si>
  <si>
    <r>
      <t xml:space="preserve">  </t>
    </r>
    <r>
      <rPr>
        <sz val="10"/>
        <rFont val="宋体"/>
        <family val="0"/>
      </rPr>
      <t>纳入公共预算管理的非税收入拨款</t>
    </r>
  </si>
  <si>
    <t>行政运行</t>
  </si>
  <si>
    <t>二、政府性基金拨款</t>
  </si>
  <si>
    <t>住房保障支出</t>
  </si>
  <si>
    <t>三、纳入专户管理的非税收入拨款</t>
  </si>
  <si>
    <t>住房改革支出</t>
  </si>
  <si>
    <t>四、中央财政补助</t>
  </si>
  <si>
    <t>住房公积金</t>
  </si>
  <si>
    <t>五、事业单位经营服务收入</t>
  </si>
  <si>
    <t>六、其他收入</t>
  </si>
  <si>
    <t>本 年 收 入 合 计</t>
  </si>
  <si>
    <r>
      <t xml:space="preserve">   2017  </t>
    </r>
    <r>
      <rPr>
        <sz val="16"/>
        <color indexed="8"/>
        <rFont val="黑体"/>
        <family val="3"/>
      </rPr>
      <t>年度部门财政拨款支出表</t>
    </r>
  </si>
  <si>
    <t>单位：林业局（局机关）</t>
  </si>
  <si>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</si>
  <si>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</si>
  <si>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</si>
  <si>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</si>
  <si>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</si>
  <si>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</si>
  <si>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</si>
  <si>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</si>
  <si>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万元</t>
  </si>
  <si>
    <t>预算数</t>
  </si>
  <si>
    <t>301</t>
  </si>
  <si>
    <t>30101</t>
  </si>
  <si>
    <t>基本工资</t>
  </si>
  <si>
    <t>30104</t>
  </si>
  <si>
    <t>社会保障费</t>
  </si>
  <si>
    <t>30107</t>
  </si>
  <si>
    <t>津补贴及绩效</t>
  </si>
  <si>
    <t>302</t>
  </si>
  <si>
    <t>30201</t>
  </si>
  <si>
    <t>办公费</t>
  </si>
  <si>
    <t>30202</t>
  </si>
  <si>
    <t>印刷费</t>
  </si>
  <si>
    <t>30205</t>
  </si>
  <si>
    <t>水费</t>
  </si>
  <si>
    <t>30206</t>
  </si>
  <si>
    <t>电费</t>
  </si>
  <si>
    <t>30207</t>
  </si>
  <si>
    <t>邮电费</t>
  </si>
  <si>
    <t>30211</t>
  </si>
  <si>
    <t>差旅费</t>
  </si>
  <si>
    <t>30213</t>
  </si>
  <si>
    <t>维修费</t>
  </si>
  <si>
    <t>30215</t>
  </si>
  <si>
    <t>会议费</t>
  </si>
  <si>
    <t>30216</t>
  </si>
  <si>
    <t>培训费</t>
  </si>
  <si>
    <t>30217</t>
  </si>
  <si>
    <t>接待费</t>
  </si>
  <si>
    <t>30228</t>
  </si>
  <si>
    <t>工会经费</t>
  </si>
  <si>
    <t>30239</t>
  </si>
  <si>
    <t>交通费</t>
  </si>
  <si>
    <t>30299</t>
  </si>
  <si>
    <t>其他商品和服务支出</t>
  </si>
  <si>
    <t>抚恤金</t>
  </si>
  <si>
    <t>30311</t>
  </si>
  <si>
    <t>30305</t>
  </si>
  <si>
    <t>生活补助</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</si>
  <si>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</si>
  <si>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</si>
  <si>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</si>
  <si>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</si>
  <si>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</si>
  <si>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</si>
  <si>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</si>
  <si>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</si>
  <si>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</si>
  <si>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</si>
  <si>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</si>
  <si>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</si>
  <si>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</si>
  <si>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</si>
  <si>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</si>
  <si>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林业局（局机关）</t>
  </si>
  <si>
    <t>厉行节约，严格按照规章办事。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</si>
</sst>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
  </numFmts>
  <fonts count="48">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b/>
      <sz val="12"/>
      <name val="宋体"/>
      <family val="0"/>
    </font>
    <font>
      <sz val="18"/>
      <name val="黑体"/>
      <family val="3"/>
    </font>
    <font>
      <u val="single"/>
      <sz val="11"/>
      <color indexed="12"/>
      <name val="宋体"/>
      <family val="0"/>
    </font>
    <font>
      <sz val="11"/>
      <color indexed="9"/>
      <name val="Tahoma"/>
      <family val="2"/>
    </font>
    <font>
      <b/>
      <sz val="11"/>
      <color indexed="8"/>
      <name val="Tahoma"/>
      <family val="2"/>
    </font>
    <font>
      <sz val="11"/>
      <color indexed="62"/>
      <name val="Tahoma"/>
      <family val="2"/>
    </font>
    <font>
      <sz val="11"/>
      <color indexed="20"/>
      <name val="Tahoma"/>
      <family val="2"/>
    </font>
    <font>
      <u val="single"/>
      <sz val="11"/>
      <color indexed="20"/>
      <name val="宋体"/>
      <family val="0"/>
    </font>
    <font>
      <sz val="11"/>
      <color indexed="52"/>
      <name val="Tahoma"/>
      <family val="2"/>
    </font>
    <font>
      <b/>
      <sz val="11"/>
      <color indexed="56"/>
      <name val="Tahoma"/>
      <family val="2"/>
    </font>
    <font>
      <sz val="11"/>
      <color indexed="10"/>
      <name val="Tahoma"/>
      <family val="2"/>
    </font>
    <font>
      <b/>
      <sz val="18"/>
      <color indexed="56"/>
      <name val="宋体"/>
      <family val="0"/>
    </font>
    <font>
      <i/>
      <sz val="11"/>
      <color indexed="23"/>
      <name val="Tahoma"/>
      <family val="2"/>
    </font>
    <font>
      <b/>
      <sz val="11"/>
      <color indexed="63"/>
      <name val="Tahoma"/>
      <family val="2"/>
    </font>
    <font>
      <b/>
      <sz val="15"/>
      <color indexed="56"/>
      <name val="Tahoma"/>
      <family val="2"/>
    </font>
    <font>
      <b/>
      <sz val="11"/>
      <color indexed="52"/>
      <name val="Tahoma"/>
      <family val="2"/>
    </font>
    <font>
      <b/>
      <sz val="13"/>
      <color indexed="56"/>
      <name val="Tahoma"/>
      <family val="2"/>
    </font>
    <font>
      <b/>
      <sz val="11"/>
      <color indexed="9"/>
      <name val="Tahoma"/>
      <family val="2"/>
    </font>
    <font>
      <sz val="11"/>
      <color indexed="17"/>
      <name val="Tahoma"/>
      <family val="2"/>
    </font>
    <font>
      <sz val="11"/>
      <color indexed="60"/>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5"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6" fillId="0" borderId="3" applyNumberFormat="0" applyFill="0" applyAlignment="0" applyProtection="0"/>
    <xf numFmtId="0" fontId="38" fillId="0" borderId="4" applyNumberFormat="0" applyFill="0" applyAlignment="0" applyProtection="0"/>
    <xf numFmtId="0" fontId="25" fillId="8" borderId="0" applyNumberFormat="0" applyBorder="0" applyAlignment="0" applyProtection="0"/>
    <xf numFmtId="0" fontId="31" fillId="0" borderId="5" applyNumberFormat="0" applyFill="0" applyAlignment="0" applyProtection="0"/>
    <xf numFmtId="0" fontId="25" fillId="9" borderId="0" applyNumberFormat="0" applyBorder="0" applyAlignment="0" applyProtection="0"/>
    <xf numFmtId="0" fontId="35" fillId="10" borderId="6" applyNumberFormat="0" applyAlignment="0" applyProtection="0"/>
    <xf numFmtId="0" fontId="37"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25" fillId="12" borderId="0" applyNumberFormat="0" applyBorder="0" applyAlignment="0" applyProtection="0"/>
    <xf numFmtId="0" fontId="30" fillId="0" borderId="8" applyNumberFormat="0" applyFill="0" applyAlignment="0" applyProtection="0"/>
    <xf numFmtId="0" fontId="26" fillId="0" borderId="9" applyNumberFormat="0" applyFill="0" applyAlignment="0" applyProtection="0"/>
    <xf numFmtId="0" fontId="40" fillId="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xf numFmtId="0" fontId="8" fillId="0" borderId="0">
      <alignment/>
      <protection/>
    </xf>
  </cellStyleXfs>
  <cellXfs count="101">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5" fillId="0" borderId="0" xfId="0" applyFont="1" applyAlignment="1">
      <alignment horizontal="center" vertical="center" wrapText="1"/>
    </xf>
    <xf numFmtId="0" fontId="5" fillId="0" borderId="0" xfId="0" applyFont="1" applyAlignment="1">
      <alignment horizontal="center" vertical="center" wrapText="1"/>
    </xf>
    <xf numFmtId="0" fontId="46" fillId="0" borderId="0" xfId="0" applyFont="1" applyAlignment="1">
      <alignment horizontal="center" vertical="center" wrapText="1"/>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49" fontId="6" fillId="0" borderId="11" xfId="0" applyNumberFormat="1" applyFont="1" applyBorder="1" applyAlignment="1">
      <alignment horizontal="center" vertical="center" wrapText="1"/>
    </xf>
    <xf numFmtId="176" fontId="6" fillId="0" borderId="12" xfId="0" applyNumberFormat="1" applyFont="1" applyFill="1" applyBorder="1" applyAlignment="1">
      <alignment horizontal="center" vertical="center"/>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11" xfId="0" applyFont="1" applyBorder="1" applyAlignment="1">
      <alignment horizontal="left" wrapText="1"/>
    </xf>
    <xf numFmtId="0" fontId="0" fillId="0" borderId="11" xfId="0" applyBorder="1" applyAlignment="1">
      <alignment horizontal="left"/>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176" fontId="6" fillId="0" borderId="12" xfId="0" applyNumberFormat="1" applyFont="1" applyFill="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7" fontId="6"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7"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Alignment="1">
      <alignment vertical="center"/>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9" fillId="0" borderId="0" xfId="66" applyAlignment="1">
      <alignment vertical="center"/>
      <protection/>
    </xf>
    <xf numFmtId="0" fontId="13" fillId="0" borderId="0" xfId="66" applyNumberFormat="1" applyFont="1" applyFill="1" applyAlignment="1" applyProtection="1">
      <alignmen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4" fillId="24" borderId="14" xfId="66" applyNumberFormat="1" applyFont="1" applyFill="1" applyBorder="1" applyAlignment="1" applyProtection="1">
      <alignment horizontal="center" vertical="center" wrapText="1"/>
      <protection/>
    </xf>
    <xf numFmtId="4" fontId="14" fillId="24" borderId="13" xfId="66" applyNumberFormat="1" applyFont="1" applyFill="1" applyBorder="1" applyAlignment="1" applyProtection="1">
      <alignment horizontal="center" vertical="center" wrapText="1"/>
      <protection/>
    </xf>
    <xf numFmtId="49" fontId="16" fillId="0" borderId="15" xfId="66" applyNumberFormat="1" applyFont="1" applyFill="1" applyBorder="1" applyAlignment="1" applyProtection="1">
      <alignment horizontal="center" vertical="center" wrapText="1"/>
      <protection/>
    </xf>
    <xf numFmtId="178" fontId="14" fillId="0" borderId="15" xfId="66" applyNumberFormat="1" applyFont="1" applyFill="1" applyBorder="1" applyAlignment="1" applyProtection="1">
      <alignment horizontal="center" vertical="center" wrapText="1"/>
      <protection/>
    </xf>
    <xf numFmtId="4" fontId="14"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78"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49" fontId="20" fillId="0" borderId="12" xfId="66" applyNumberFormat="1" applyFont="1" applyFill="1" applyBorder="1" applyAlignment="1" applyProtection="1">
      <alignment horizontal="center" vertical="center" wrapText="1"/>
      <protection/>
    </xf>
    <xf numFmtId="49" fontId="13" fillId="0" borderId="12"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47" fillId="0" borderId="0" xfId="0" applyFont="1" applyFill="1" applyAlignment="1">
      <alignment horizontal="center"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4" fontId="22" fillId="0" borderId="12" xfId="0" applyNumberFormat="1" applyFont="1" applyFill="1" applyBorder="1" applyAlignment="1">
      <alignment horizontal="center" vertical="center"/>
    </xf>
    <xf numFmtId="0" fontId="22" fillId="0" borderId="12" xfId="0" applyFont="1" applyFill="1" applyBorder="1" applyAlignment="1">
      <alignment vertical="center"/>
    </xf>
    <xf numFmtId="0" fontId="14" fillId="0" borderId="12" xfId="0" applyFont="1" applyFill="1" applyBorder="1" applyAlignment="1">
      <alignment horizontal="center" vertical="center"/>
    </xf>
    <xf numFmtId="0" fontId="8" fillId="0" borderId="12" xfId="0" applyFont="1" applyFill="1" applyBorder="1" applyAlignment="1">
      <alignment vertical="center"/>
    </xf>
    <xf numFmtId="4" fontId="8" fillId="0" borderId="12" xfId="0" applyNumberFormat="1" applyFont="1" applyFill="1" applyBorder="1" applyAlignment="1">
      <alignment horizontal="center" vertical="center"/>
    </xf>
    <xf numFmtId="177" fontId="6" fillId="0" borderId="12" xfId="0" applyNumberFormat="1" applyFont="1" applyFill="1" applyBorder="1" applyAlignment="1">
      <alignment horizontal="right" vertical="center"/>
    </xf>
    <xf numFmtId="0" fontId="13" fillId="0" borderId="15" xfId="0" applyFont="1" applyFill="1" applyBorder="1" applyAlignment="1">
      <alignment vertical="center" shrinkToFit="1"/>
    </xf>
    <xf numFmtId="0" fontId="13" fillId="0" borderId="12" xfId="0" applyFont="1" applyFill="1" applyBorder="1" applyAlignment="1">
      <alignment horizontal="left" vertical="center" shrinkToFit="1"/>
    </xf>
    <xf numFmtId="0" fontId="6" fillId="0" borderId="0" xfId="0" applyFont="1" applyFill="1" applyAlignment="1">
      <alignment horizontal="left" vertical="center" wrapText="1"/>
    </xf>
    <xf numFmtId="0" fontId="23" fillId="0" borderId="0" xfId="0" applyFont="1" applyFill="1" applyAlignment="1">
      <alignment horizontal="justify" vertical="center"/>
    </xf>
    <xf numFmtId="0" fontId="0" fillId="0" borderId="12" xfId="0" applyBorder="1" applyAlignment="1">
      <alignment/>
    </xf>
    <xf numFmtId="0" fontId="0" fillId="0" borderId="12" xfId="0" applyBorder="1" applyAlignment="1">
      <alignment/>
    </xf>
    <xf numFmtId="0" fontId="6" fillId="0" borderId="0" xfId="0" applyFont="1" applyFill="1" applyBorder="1" applyAlignment="1">
      <alignment vertical="center"/>
    </xf>
    <xf numFmtId="0" fontId="11" fillId="0" borderId="13"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21"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2" fillId="0" borderId="21"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0" fillId="0" borderId="12" xfId="0" applyFont="1" applyFill="1" applyBorder="1" applyAlignment="1">
      <alignment horizontal="left" vertical="center"/>
    </xf>
    <xf numFmtId="177" fontId="6" fillId="0" borderId="21" xfId="0" applyNumberFormat="1" applyFont="1" applyFill="1" applyBorder="1" applyAlignment="1">
      <alignment horizontal="center" vertical="center"/>
    </xf>
    <xf numFmtId="0" fontId="6" fillId="0" borderId="12" xfId="0" applyFont="1" applyFill="1" applyBorder="1" applyAlignment="1">
      <alignment horizontal="left" vertical="center"/>
    </xf>
    <xf numFmtId="177" fontId="12" fillId="0" borderId="12" xfId="0" applyNumberFormat="1" applyFont="1" applyFill="1" applyBorder="1" applyAlignment="1">
      <alignment horizontal="right" vertical="center"/>
    </xf>
    <xf numFmtId="0" fontId="11" fillId="0" borderId="22" xfId="0" applyNumberFormat="1" applyFont="1" applyFill="1" applyBorder="1" applyAlignment="1">
      <alignment horizontal="center" vertical="center"/>
    </xf>
    <xf numFmtId="177" fontId="12" fillId="0" borderId="21"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1"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R6" sqref="R6"/>
    </sheetView>
  </sheetViews>
  <sheetFormatPr defaultColWidth="9.00390625" defaultRowHeight="14.25"/>
  <cols>
    <col min="1" max="1" width="26.875" style="24" customWidth="1"/>
    <col min="2" max="2" width="8.50390625" style="24" customWidth="1"/>
    <col min="3" max="3" width="0.37109375" style="24" customWidth="1"/>
    <col min="4" max="4" width="8.125" style="24" customWidth="1"/>
    <col min="5" max="5" width="14.50390625" style="24" customWidth="1"/>
    <col min="6" max="6" width="10.50390625" style="24" customWidth="1"/>
    <col min="7" max="7" width="7.125" style="24" customWidth="1"/>
    <col min="8" max="8" width="7.50390625" style="24" customWidth="1"/>
    <col min="9" max="9" width="4.25390625" style="24" customWidth="1"/>
    <col min="10" max="10" width="3.75390625" style="24" customWidth="1"/>
    <col min="11" max="11" width="4.375" style="24" customWidth="1"/>
    <col min="12" max="12" width="5.75390625" style="24" customWidth="1"/>
    <col min="13" max="13" width="4.125" style="24" customWidth="1"/>
    <col min="14" max="14" width="6.50390625" style="24" customWidth="1"/>
    <col min="15" max="15" width="10.75390625" style="24" customWidth="1"/>
    <col min="16" max="16384" width="9.00390625" style="24" customWidth="1"/>
  </cols>
  <sheetData>
    <row r="1" ht="12" customHeight="1">
      <c r="A1" s="66"/>
    </row>
    <row r="2" spans="1:15" ht="12" customHeight="1">
      <c r="A2" s="67"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83" t="s">
        <v>1</v>
      </c>
      <c r="B4" s="83"/>
      <c r="C4" s="83"/>
      <c r="D4" s="83"/>
      <c r="E4" s="83"/>
      <c r="N4" s="37" t="s">
        <v>2</v>
      </c>
    </row>
    <row r="5" spans="1:15" ht="24.75" customHeight="1">
      <c r="A5" s="28" t="s">
        <v>3</v>
      </c>
      <c r="B5" s="28"/>
      <c r="C5" s="84"/>
      <c r="D5" s="85" t="s">
        <v>4</v>
      </c>
      <c r="E5" s="85"/>
      <c r="F5" s="85"/>
      <c r="G5" s="85"/>
      <c r="H5" s="85"/>
      <c r="I5" s="85"/>
      <c r="J5" s="85"/>
      <c r="K5" s="85"/>
      <c r="L5" s="85"/>
      <c r="M5" s="85"/>
      <c r="N5" s="85"/>
      <c r="O5" s="100"/>
    </row>
    <row r="6" spans="1:15" s="23" customFormat="1" ht="48.75" customHeight="1">
      <c r="A6" s="86" t="s">
        <v>5</v>
      </c>
      <c r="B6" s="86" t="s">
        <v>6</v>
      </c>
      <c r="C6" s="87"/>
      <c r="D6" s="88" t="s">
        <v>7</v>
      </c>
      <c r="E6" s="29"/>
      <c r="F6" s="89" t="s">
        <v>8</v>
      </c>
      <c r="G6" s="90"/>
      <c r="H6" s="90"/>
      <c r="I6" s="90"/>
      <c r="J6" s="90"/>
      <c r="K6" s="90"/>
      <c r="L6" s="90"/>
      <c r="M6" s="90"/>
      <c r="N6" s="90"/>
      <c r="O6" s="88"/>
    </row>
    <row r="7" spans="1:15" s="23" customFormat="1" ht="63" customHeight="1">
      <c r="A7" s="86"/>
      <c r="B7" s="86"/>
      <c r="C7" s="87"/>
      <c r="D7" s="91" t="s">
        <v>9</v>
      </c>
      <c r="E7" s="31" t="s">
        <v>10</v>
      </c>
      <c r="F7" s="31" t="s">
        <v>11</v>
      </c>
      <c r="G7" s="31" t="s">
        <v>12</v>
      </c>
      <c r="H7" s="31" t="s">
        <v>13</v>
      </c>
      <c r="I7" s="31" t="s">
        <v>14</v>
      </c>
      <c r="J7" s="31" t="s">
        <v>15</v>
      </c>
      <c r="K7" s="31" t="s">
        <v>16</v>
      </c>
      <c r="L7" s="31" t="s">
        <v>17</v>
      </c>
      <c r="M7" s="31" t="s">
        <v>18</v>
      </c>
      <c r="N7" s="31" t="s">
        <v>19</v>
      </c>
      <c r="O7" s="38" t="s">
        <v>20</v>
      </c>
    </row>
    <row r="8" spans="1:15" ht="18.75" customHeight="1">
      <c r="A8" s="92" t="s">
        <v>21</v>
      </c>
      <c r="B8" s="76">
        <v>1574.9</v>
      </c>
      <c r="C8" s="87"/>
      <c r="D8" s="72">
        <v>213</v>
      </c>
      <c r="E8" s="73" t="s">
        <v>22</v>
      </c>
      <c r="F8" s="71">
        <v>1277.9</v>
      </c>
      <c r="G8" s="71">
        <v>184.1</v>
      </c>
      <c r="H8" s="71">
        <v>25.8</v>
      </c>
      <c r="I8" s="71"/>
      <c r="J8" s="71"/>
      <c r="K8" s="71"/>
      <c r="L8" s="71"/>
      <c r="M8" s="71"/>
      <c r="N8" s="71">
        <v>37</v>
      </c>
      <c r="O8" s="71">
        <f aca="true" t="shared" si="0" ref="O8:O11">N8+M8+L8+K8+J8+I8+H8+G8+F8</f>
        <v>1524.8000000000002</v>
      </c>
    </row>
    <row r="9" spans="1:15" ht="18.75" customHeight="1">
      <c r="A9" s="92" t="s">
        <v>23</v>
      </c>
      <c r="B9" s="76">
        <v>1424.9</v>
      </c>
      <c r="C9" s="87"/>
      <c r="D9" s="74">
        <v>21302</v>
      </c>
      <c r="E9" s="33" t="s">
        <v>24</v>
      </c>
      <c r="F9" s="14">
        <v>1277.9</v>
      </c>
      <c r="G9" s="14">
        <v>184.1</v>
      </c>
      <c r="H9" s="75">
        <v>25.8</v>
      </c>
      <c r="I9" s="34"/>
      <c r="J9" s="34"/>
      <c r="K9" s="34"/>
      <c r="L9" s="34"/>
      <c r="M9" s="34"/>
      <c r="N9" s="34">
        <v>37</v>
      </c>
      <c r="O9" s="14">
        <f t="shared" si="0"/>
        <v>1524.8000000000002</v>
      </c>
    </row>
    <row r="10" spans="1:15" ht="18.75" customHeight="1">
      <c r="A10" s="93" t="s">
        <v>25</v>
      </c>
      <c r="B10" s="76">
        <v>150</v>
      </c>
      <c r="C10" s="87"/>
      <c r="D10" s="74">
        <v>2130201</v>
      </c>
      <c r="E10" s="33" t="s">
        <v>26</v>
      </c>
      <c r="F10" s="14">
        <v>1277.9</v>
      </c>
      <c r="G10" s="14">
        <v>184.1</v>
      </c>
      <c r="H10" s="75">
        <v>25.8</v>
      </c>
      <c r="I10" s="34"/>
      <c r="J10" s="34"/>
      <c r="K10" s="34"/>
      <c r="L10" s="34"/>
      <c r="M10" s="34"/>
      <c r="N10" s="34">
        <v>37</v>
      </c>
      <c r="O10" s="14">
        <f t="shared" si="0"/>
        <v>1524.8000000000002</v>
      </c>
    </row>
    <row r="11" spans="1:15" ht="18.75" customHeight="1">
      <c r="A11" s="92" t="s">
        <v>27</v>
      </c>
      <c r="B11" s="76"/>
      <c r="C11" s="87"/>
      <c r="D11" s="72">
        <v>221</v>
      </c>
      <c r="E11" s="73" t="s">
        <v>28</v>
      </c>
      <c r="F11" s="71"/>
      <c r="G11" s="71"/>
      <c r="H11" s="71">
        <v>50.1</v>
      </c>
      <c r="I11" s="71"/>
      <c r="J11" s="71"/>
      <c r="K11" s="71"/>
      <c r="L11" s="71"/>
      <c r="M11" s="71"/>
      <c r="N11" s="71"/>
      <c r="O11" s="71">
        <f t="shared" si="0"/>
        <v>50.1</v>
      </c>
    </row>
    <row r="12" spans="1:15" ht="18.75" customHeight="1">
      <c r="A12" s="92" t="s">
        <v>29</v>
      </c>
      <c r="B12" s="76"/>
      <c r="C12" s="87"/>
      <c r="D12" s="74">
        <v>22102</v>
      </c>
      <c r="E12" s="33" t="s">
        <v>30</v>
      </c>
      <c r="F12" s="32"/>
      <c r="G12" s="34"/>
      <c r="H12" s="75">
        <v>50.1</v>
      </c>
      <c r="I12" s="75"/>
      <c r="J12" s="75"/>
      <c r="K12" s="75"/>
      <c r="L12" s="75"/>
      <c r="M12" s="75"/>
      <c r="N12" s="75"/>
      <c r="O12" s="34"/>
    </row>
    <row r="13" spans="1:15" ht="18.75" customHeight="1">
      <c r="A13" s="92" t="s">
        <v>31</v>
      </c>
      <c r="B13" s="76"/>
      <c r="C13" s="87"/>
      <c r="D13" s="74">
        <v>2210201</v>
      </c>
      <c r="E13" s="33" t="s">
        <v>32</v>
      </c>
      <c r="F13" s="32"/>
      <c r="G13" s="34"/>
      <c r="H13" s="75">
        <v>50.1</v>
      </c>
      <c r="I13" s="75"/>
      <c r="J13" s="75"/>
      <c r="K13" s="75"/>
      <c r="L13" s="75"/>
      <c r="M13" s="75"/>
      <c r="N13" s="75"/>
      <c r="O13" s="34"/>
    </row>
    <row r="14" spans="1:15" ht="18.75" customHeight="1">
      <c r="A14" s="92" t="s">
        <v>33</v>
      </c>
      <c r="B14" s="76"/>
      <c r="C14" s="87"/>
      <c r="D14" s="94"/>
      <c r="E14" s="33"/>
      <c r="F14" s="32"/>
      <c r="G14" s="34"/>
      <c r="H14" s="75"/>
      <c r="I14" s="75"/>
      <c r="J14" s="75"/>
      <c r="K14" s="75"/>
      <c r="L14" s="75"/>
      <c r="M14" s="75"/>
      <c r="N14" s="75"/>
      <c r="O14" s="34"/>
    </row>
    <row r="15" spans="1:15" ht="18.75" customHeight="1">
      <c r="A15" s="92" t="s">
        <v>34</v>
      </c>
      <c r="B15" s="76"/>
      <c r="C15" s="87"/>
      <c r="D15" s="94"/>
      <c r="E15" s="33"/>
      <c r="F15" s="32"/>
      <c r="G15" s="34"/>
      <c r="H15" s="75"/>
      <c r="I15" s="75"/>
      <c r="J15" s="75"/>
      <c r="K15" s="75"/>
      <c r="L15" s="75"/>
      <c r="M15" s="75"/>
      <c r="N15" s="75"/>
      <c r="O15" s="34"/>
    </row>
    <row r="16" spans="1:15" ht="18.75" customHeight="1">
      <c r="A16" s="92"/>
      <c r="B16" s="76"/>
      <c r="C16" s="87"/>
      <c r="D16" s="94"/>
      <c r="E16" s="33"/>
      <c r="F16" s="32"/>
      <c r="G16" s="34"/>
      <c r="H16" s="34"/>
      <c r="I16" s="34"/>
      <c r="J16" s="34"/>
      <c r="K16" s="34"/>
      <c r="L16" s="34"/>
      <c r="M16" s="34"/>
      <c r="N16" s="34"/>
      <c r="O16" s="34"/>
    </row>
    <row r="17" spans="1:15" ht="18.75" customHeight="1">
      <c r="A17" s="95"/>
      <c r="B17" s="76"/>
      <c r="C17" s="87"/>
      <c r="D17" s="94"/>
      <c r="E17" s="33"/>
      <c r="F17" s="32"/>
      <c r="G17" s="34"/>
      <c r="H17" s="34"/>
      <c r="I17" s="34"/>
      <c r="J17" s="34"/>
      <c r="K17" s="34"/>
      <c r="L17" s="34"/>
      <c r="M17" s="34"/>
      <c r="N17" s="34"/>
      <c r="O17" s="34"/>
    </row>
    <row r="18" spans="1:15" ht="18.75" customHeight="1">
      <c r="A18" s="95"/>
      <c r="B18" s="76"/>
      <c r="C18" s="87"/>
      <c r="D18" s="94"/>
      <c r="E18" s="33"/>
      <c r="F18" s="32"/>
      <c r="G18" s="34"/>
      <c r="H18" s="34"/>
      <c r="I18" s="34"/>
      <c r="J18" s="34"/>
      <c r="K18" s="34"/>
      <c r="L18" s="34"/>
      <c r="M18" s="34"/>
      <c r="N18" s="34"/>
      <c r="O18" s="34"/>
    </row>
    <row r="19" spans="1:15" ht="18.75" customHeight="1">
      <c r="A19" s="36" t="s">
        <v>35</v>
      </c>
      <c r="B19" s="96">
        <f>B15+B14+B13+B12+B11+B8</f>
        <v>1574.9</v>
      </c>
      <c r="C19" s="97"/>
      <c r="D19" s="98"/>
      <c r="E19" s="36"/>
      <c r="F19" s="71">
        <f aca="true" t="shared" si="1" ref="F19:O19">F11+F8</f>
        <v>1277.9</v>
      </c>
      <c r="G19" s="71">
        <f t="shared" si="1"/>
        <v>184.1</v>
      </c>
      <c r="H19" s="71">
        <f t="shared" si="1"/>
        <v>75.9</v>
      </c>
      <c r="I19" s="71"/>
      <c r="J19" s="71"/>
      <c r="K19" s="71"/>
      <c r="L19" s="71"/>
      <c r="M19" s="71"/>
      <c r="N19" s="71">
        <f t="shared" si="1"/>
        <v>37</v>
      </c>
      <c r="O19" s="71">
        <f t="shared" si="1"/>
        <v>1574.9</v>
      </c>
    </row>
    <row r="21" spans="1:15" ht="21.75" customHeight="1">
      <c r="A21" s="99"/>
      <c r="B21" s="99"/>
      <c r="C21" s="99"/>
      <c r="D21" s="99"/>
      <c r="E21" s="99"/>
      <c r="F21" s="99"/>
      <c r="G21" s="99"/>
      <c r="H21" s="99"/>
      <c r="I21" s="99"/>
      <c r="J21" s="99"/>
      <c r="K21" s="99"/>
      <c r="L21" s="99"/>
      <c r="M21" s="99"/>
      <c r="N21" s="99"/>
      <c r="O21" s="99"/>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B22" sqref="B22"/>
    </sheetView>
  </sheetViews>
  <sheetFormatPr defaultColWidth="9.00390625" defaultRowHeight="14.25"/>
  <cols>
    <col min="1" max="1" width="9.625" style="0" customWidth="1"/>
    <col min="2" max="2" width="12.50390625" style="0" customWidth="1"/>
    <col min="3" max="12" width="9.375" style="0" customWidth="1"/>
  </cols>
  <sheetData>
    <row r="1" spans="1:12" ht="14.25">
      <c r="A1" s="67" t="s">
        <v>36</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37</v>
      </c>
      <c r="B3" s="27"/>
      <c r="C3" s="27"/>
      <c r="D3" s="24"/>
      <c r="E3" s="24"/>
      <c r="F3" s="24"/>
      <c r="G3" s="24"/>
      <c r="H3" s="24"/>
      <c r="I3" s="24"/>
      <c r="J3" s="24"/>
      <c r="K3" s="37"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8" t="s">
        <v>20</v>
      </c>
    </row>
    <row r="7" spans="1:12" ht="25.5" customHeight="1">
      <c r="A7" s="72">
        <v>213</v>
      </c>
      <c r="B7" s="73" t="s">
        <v>22</v>
      </c>
      <c r="C7" s="71">
        <v>1277.9</v>
      </c>
      <c r="D7" s="71">
        <v>184.1</v>
      </c>
      <c r="E7" s="71">
        <v>25.8</v>
      </c>
      <c r="F7" s="34"/>
      <c r="G7" s="34"/>
      <c r="H7" s="34"/>
      <c r="I7" s="34"/>
      <c r="J7" s="34"/>
      <c r="K7" s="71">
        <v>37</v>
      </c>
      <c r="L7" s="71">
        <f aca="true" t="shared" si="0" ref="L7:L10">K7+J7+I7+H7+G7+F7+E7+D7+C7</f>
        <v>1524.8000000000002</v>
      </c>
    </row>
    <row r="8" spans="1:12" ht="25.5" customHeight="1">
      <c r="A8" s="74">
        <v>21302</v>
      </c>
      <c r="B8" s="33" t="s">
        <v>24</v>
      </c>
      <c r="C8" s="14">
        <v>1277.9</v>
      </c>
      <c r="D8" s="14">
        <v>184.1</v>
      </c>
      <c r="E8" s="75">
        <v>25.8</v>
      </c>
      <c r="F8" s="34"/>
      <c r="G8" s="34"/>
      <c r="H8" s="34"/>
      <c r="I8" s="34"/>
      <c r="J8" s="34"/>
      <c r="K8" s="34">
        <v>37</v>
      </c>
      <c r="L8" s="14">
        <f t="shared" si="0"/>
        <v>1524.8000000000002</v>
      </c>
    </row>
    <row r="9" spans="1:12" ht="25.5" customHeight="1">
      <c r="A9" s="74">
        <v>2130201</v>
      </c>
      <c r="B9" s="33" t="s">
        <v>26</v>
      </c>
      <c r="C9" s="14">
        <v>1277.9</v>
      </c>
      <c r="D9" s="14">
        <v>184.1</v>
      </c>
      <c r="E9" s="75">
        <v>25.8</v>
      </c>
      <c r="F9" s="34"/>
      <c r="G9" s="34"/>
      <c r="H9" s="34"/>
      <c r="I9" s="34"/>
      <c r="J9" s="34"/>
      <c r="K9" s="34">
        <v>37</v>
      </c>
      <c r="L9" s="14">
        <f t="shared" si="0"/>
        <v>1524.8000000000002</v>
      </c>
    </row>
    <row r="10" spans="1:12" ht="25.5" customHeight="1">
      <c r="A10" s="72">
        <v>221</v>
      </c>
      <c r="B10" s="73" t="s">
        <v>28</v>
      </c>
      <c r="C10" s="71"/>
      <c r="D10" s="71"/>
      <c r="E10" s="71">
        <v>50.1</v>
      </c>
      <c r="F10" s="81"/>
      <c r="G10" s="81"/>
      <c r="H10" s="81"/>
      <c r="I10" s="81"/>
      <c r="J10" s="81"/>
      <c r="K10" s="71"/>
      <c r="L10" s="71">
        <f t="shared" si="0"/>
        <v>50.1</v>
      </c>
    </row>
    <row r="11" spans="1:12" ht="25.5" customHeight="1">
      <c r="A11" s="74">
        <v>22102</v>
      </c>
      <c r="B11" s="33" t="s">
        <v>30</v>
      </c>
      <c r="C11" s="32"/>
      <c r="D11" s="34"/>
      <c r="E11" s="75">
        <v>50.1</v>
      </c>
      <c r="F11" s="81"/>
      <c r="G11" s="81"/>
      <c r="H11" s="81"/>
      <c r="I11" s="81"/>
      <c r="J11" s="81"/>
      <c r="K11" s="75"/>
      <c r="L11" s="75">
        <v>50.1</v>
      </c>
    </row>
    <row r="12" spans="1:12" ht="25.5" customHeight="1">
      <c r="A12" s="74">
        <v>2210201</v>
      </c>
      <c r="B12" s="33" t="s">
        <v>32</v>
      </c>
      <c r="C12" s="32"/>
      <c r="D12" s="34"/>
      <c r="E12" s="75">
        <v>50.1</v>
      </c>
      <c r="F12" s="81"/>
      <c r="G12" s="81"/>
      <c r="H12" s="81"/>
      <c r="I12" s="81"/>
      <c r="J12" s="81"/>
      <c r="K12" s="75"/>
      <c r="L12" s="75">
        <v>50.1</v>
      </c>
    </row>
    <row r="13" spans="1:12" ht="25.5" customHeight="1">
      <c r="A13" s="82"/>
      <c r="B13" s="82"/>
      <c r="C13" s="32"/>
      <c r="D13" s="34"/>
      <c r="E13" s="34"/>
      <c r="F13" s="82"/>
      <c r="G13" s="82"/>
      <c r="H13" s="82"/>
      <c r="I13" s="82"/>
      <c r="J13" s="82"/>
      <c r="K13" s="34"/>
      <c r="L13" s="34"/>
    </row>
    <row r="14" spans="1:12" ht="25.5" customHeight="1">
      <c r="A14" s="82"/>
      <c r="B14" s="82"/>
      <c r="C14" s="32"/>
      <c r="D14" s="34"/>
      <c r="E14" s="34"/>
      <c r="F14" s="82"/>
      <c r="G14" s="82"/>
      <c r="H14" s="82"/>
      <c r="I14" s="82"/>
      <c r="J14" s="82"/>
      <c r="K14" s="34"/>
      <c r="L14" s="34"/>
    </row>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4" sqref="A4:E11"/>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6"/>
    </row>
    <row r="2" spans="1:5" ht="33" customHeight="1">
      <c r="A2" s="67" t="s">
        <v>38</v>
      </c>
      <c r="B2" s="26"/>
      <c r="C2" s="26"/>
      <c r="D2" s="26"/>
      <c r="E2" s="26"/>
    </row>
    <row r="3" spans="1:5" ht="22.5" customHeight="1">
      <c r="A3" s="68" t="s">
        <v>37</v>
      </c>
      <c r="B3" s="68"/>
      <c r="E3" s="69" t="s">
        <v>2</v>
      </c>
    </row>
    <row r="4" spans="1:5" s="65" customFormat="1" ht="27.75" customHeight="1">
      <c r="A4" s="70" t="s">
        <v>39</v>
      </c>
      <c r="B4" s="70" t="s">
        <v>40</v>
      </c>
      <c r="C4" s="70" t="s">
        <v>41</v>
      </c>
      <c r="D4" s="70" t="s">
        <v>42</v>
      </c>
      <c r="E4" s="70" t="s">
        <v>43</v>
      </c>
    </row>
    <row r="5" spans="1:5" s="65" customFormat="1" ht="27.75" customHeight="1">
      <c r="A5" s="70" t="s">
        <v>20</v>
      </c>
      <c r="B5" s="70"/>
      <c r="C5" s="71">
        <f>C6+C9</f>
        <v>1574.8999999999999</v>
      </c>
      <c r="D5" s="71">
        <f>D6+D9</f>
        <v>1449.8999999999999</v>
      </c>
      <c r="E5" s="71">
        <f>E6+E9</f>
        <v>125</v>
      </c>
    </row>
    <row r="6" spans="1:5" ht="27.75" customHeight="1">
      <c r="A6" s="72">
        <v>213</v>
      </c>
      <c r="B6" s="73" t="s">
        <v>22</v>
      </c>
      <c r="C6" s="71">
        <f aca="true" t="shared" si="0" ref="C6:C8">D6+E6</f>
        <v>1524.8</v>
      </c>
      <c r="D6" s="71">
        <v>1399.8</v>
      </c>
      <c r="E6" s="71">
        <v>125</v>
      </c>
    </row>
    <row r="7" spans="1:5" ht="27.75" customHeight="1">
      <c r="A7" s="74">
        <v>21302</v>
      </c>
      <c r="B7" s="33" t="s">
        <v>24</v>
      </c>
      <c r="C7" s="75">
        <f t="shared" si="0"/>
        <v>1524.8</v>
      </c>
      <c r="D7" s="75">
        <v>1399.8</v>
      </c>
      <c r="E7" s="75">
        <v>125</v>
      </c>
    </row>
    <row r="8" spans="1:5" ht="27.75" customHeight="1">
      <c r="A8" s="74">
        <v>2130201</v>
      </c>
      <c r="B8" s="33" t="s">
        <v>26</v>
      </c>
      <c r="C8" s="75">
        <f t="shared" si="0"/>
        <v>1524.8</v>
      </c>
      <c r="D8" s="75">
        <v>1399.8</v>
      </c>
      <c r="E8" s="75">
        <v>125</v>
      </c>
    </row>
    <row r="9" spans="1:5" ht="27.75" customHeight="1">
      <c r="A9" s="72">
        <v>221</v>
      </c>
      <c r="B9" s="73" t="s">
        <v>28</v>
      </c>
      <c r="C9" s="71">
        <f>C11</f>
        <v>50.1</v>
      </c>
      <c r="D9" s="71">
        <f>D11</f>
        <v>50.1</v>
      </c>
      <c r="E9" s="71"/>
    </row>
    <row r="10" spans="1:5" ht="27.75" customHeight="1">
      <c r="A10" s="74">
        <v>22102</v>
      </c>
      <c r="B10" s="33" t="s">
        <v>30</v>
      </c>
      <c r="C10" s="75">
        <f>D10+E10</f>
        <v>50.1</v>
      </c>
      <c r="D10" s="75">
        <v>50.1</v>
      </c>
      <c r="E10" s="76"/>
    </row>
    <row r="11" spans="1:5" ht="27.75" customHeight="1">
      <c r="A11" s="74">
        <v>2210201</v>
      </c>
      <c r="B11" s="33" t="s">
        <v>32</v>
      </c>
      <c r="C11" s="75">
        <f>D11+E11</f>
        <v>50.1</v>
      </c>
      <c r="D11" s="75">
        <v>50.1</v>
      </c>
      <c r="E11" s="76"/>
    </row>
    <row r="12" spans="1:5" ht="27.75" customHeight="1">
      <c r="A12" s="77"/>
      <c r="B12" s="78"/>
      <c r="C12" s="76"/>
      <c r="D12" s="76"/>
      <c r="E12" s="76"/>
    </row>
    <row r="13" spans="1:5" ht="27.75" customHeight="1">
      <c r="A13" s="77"/>
      <c r="B13" s="78"/>
      <c r="C13" s="76"/>
      <c r="D13" s="76"/>
      <c r="E13" s="76"/>
    </row>
    <row r="14" spans="1:5" ht="27.75" customHeight="1">
      <c r="A14" s="77"/>
      <c r="B14" s="78"/>
      <c r="C14" s="76"/>
      <c r="D14" s="76"/>
      <c r="E14" s="76"/>
    </row>
    <row r="15" spans="1:5" ht="27.75" customHeight="1">
      <c r="A15" s="77"/>
      <c r="B15" s="78"/>
      <c r="C15" s="76"/>
      <c r="D15" s="76"/>
      <c r="E15" s="76"/>
    </row>
    <row r="16" spans="1:5" ht="27.75" customHeight="1">
      <c r="A16" s="77"/>
      <c r="B16" s="78"/>
      <c r="C16" s="76"/>
      <c r="D16" s="76"/>
      <c r="E16" s="76"/>
    </row>
    <row r="17" spans="1:5" ht="27.75" customHeight="1">
      <c r="A17" s="77"/>
      <c r="B17" s="78"/>
      <c r="C17" s="76"/>
      <c r="D17" s="76"/>
      <c r="E17" s="76"/>
    </row>
    <row r="18" spans="1:5" ht="27.75" customHeight="1">
      <c r="A18" s="77"/>
      <c r="B18" s="78"/>
      <c r="C18" s="76"/>
      <c r="D18" s="76"/>
      <c r="E18" s="76"/>
    </row>
    <row r="19" spans="1:5" ht="27.75" customHeight="1">
      <c r="A19" s="77"/>
      <c r="B19" s="78"/>
      <c r="C19" s="76"/>
      <c r="D19" s="76"/>
      <c r="E19" s="76"/>
    </row>
    <row r="20" spans="1:5" ht="27.75" customHeight="1">
      <c r="A20" s="77"/>
      <c r="B20" s="78"/>
      <c r="C20" s="76"/>
      <c r="D20" s="76"/>
      <c r="E20" s="76"/>
    </row>
    <row r="21" spans="1:5" ht="27.75" customHeight="1">
      <c r="A21" s="77"/>
      <c r="B21" s="78"/>
      <c r="C21" s="76"/>
      <c r="D21" s="76"/>
      <c r="E21" s="76"/>
    </row>
    <row r="22" spans="1:5" ht="27.75" customHeight="1">
      <c r="A22" s="77"/>
      <c r="B22" s="78"/>
      <c r="C22" s="76"/>
      <c r="D22" s="76"/>
      <c r="E22" s="76"/>
    </row>
    <row r="23" spans="1:5" ht="27.75" customHeight="1">
      <c r="A23" s="77"/>
      <c r="B23" s="78"/>
      <c r="C23" s="76"/>
      <c r="D23" s="76"/>
      <c r="E23" s="76"/>
    </row>
    <row r="24" spans="1:5" ht="27.75" customHeight="1">
      <c r="A24" s="79" t="s">
        <v>44</v>
      </c>
      <c r="B24" s="79"/>
      <c r="C24" s="79"/>
      <c r="D24" s="79"/>
      <c r="E24" s="79"/>
    </row>
    <row r="25" ht="22.5">
      <c r="A25" s="80"/>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9"/>
  <sheetViews>
    <sheetView tabSelected="1" zoomScaleSheetLayoutView="100" workbookViewId="0" topLeftCell="A2">
      <selection activeCell="C6" sqref="C6"/>
    </sheetView>
  </sheetViews>
  <sheetFormatPr defaultColWidth="9.00390625" defaultRowHeight="14.25"/>
  <cols>
    <col min="1" max="3" width="25.625" style="40" customWidth="1"/>
    <col min="4" max="16384" width="9.00390625" style="40" customWidth="1"/>
  </cols>
  <sheetData>
    <row r="1" spans="1:252" ht="18.7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row>
    <row r="2" spans="1:252" ht="22.5">
      <c r="A2" s="43" t="s">
        <v>45</v>
      </c>
      <c r="B2" s="44"/>
      <c r="C2" s="44"/>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row>
    <row r="3" spans="1:252" s="39" customFormat="1" ht="27.75" customHeight="1">
      <c r="A3" s="46" t="s">
        <v>37</v>
      </c>
      <c r="B3" s="46"/>
      <c r="C3" s="47" t="s">
        <v>46</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39" customHeight="1">
      <c r="A4" s="48" t="s">
        <v>39</v>
      </c>
      <c r="B4" s="48" t="s">
        <v>40</v>
      </c>
      <c r="C4" s="48" t="s">
        <v>47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row>
    <row r="5" spans="1:252" ht="39" customHeight="1">
      <c r="A5" s="49"/>
      <c r="B5" s="50" t="s">
        <v>20</v>
      </c>
      <c r="C5" s="51">
        <f>C6+C10+C24</f>
        <v>1449.89813429487</v>
      </c>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row>
    <row r="6" spans="1:252" ht="39" customHeight="1">
      <c r="A6" s="52" t="s">
        <v>48</v>
      </c>
      <c r="B6" s="53" t="s">
        <v>11</v>
      </c>
      <c r="C6" s="54">
        <f>C7+C8+C9</f>
        <v>1277.89999999</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ht="39" customHeight="1">
      <c r="A7" s="55" t="s">
        <v>49</v>
      </c>
      <c r="B7" s="56" t="s">
        <v>50</v>
      </c>
      <c r="C7" s="57">
        <v>505.267440995</v>
      </c>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row>
    <row r="8" spans="1:252" ht="39" customHeight="1">
      <c r="A8" s="55" t="s">
        <v>51</v>
      </c>
      <c r="B8" s="56" t="s">
        <v>52</v>
      </c>
      <c r="C8" s="57">
        <v>296.892890814</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row>
    <row r="9" spans="1:252" ht="39" customHeight="1">
      <c r="A9" s="55" t="s">
        <v>53</v>
      </c>
      <c r="B9" s="56" t="s">
        <v>54</v>
      </c>
      <c r="C9" s="57">
        <v>475.739668181</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row>
    <row r="10" spans="1:252" ht="39" customHeight="1">
      <c r="A10" s="52" t="s">
        <v>55</v>
      </c>
      <c r="B10" s="53" t="s">
        <v>12</v>
      </c>
      <c r="C10" s="54">
        <f>C11+C12+C13+C14+C15+C16+C17+C18+C19+C20+C21+C22+C23</f>
        <v>96.09813430599999</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row>
    <row r="11" spans="1:252" ht="39" customHeight="1">
      <c r="A11" s="58" t="s">
        <v>56</v>
      </c>
      <c r="B11" s="59" t="s">
        <v>57</v>
      </c>
      <c r="C11" s="57">
        <v>5.9</v>
      </c>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row>
    <row r="12" spans="1:252" ht="39" customHeight="1">
      <c r="A12" s="58" t="s">
        <v>58</v>
      </c>
      <c r="B12" s="59" t="s">
        <v>59</v>
      </c>
      <c r="C12" s="57">
        <v>2.36</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row>
    <row r="13" spans="1:252" ht="39" customHeight="1">
      <c r="A13" s="58" t="s">
        <v>60</v>
      </c>
      <c r="B13" s="59" t="s">
        <v>61</v>
      </c>
      <c r="C13" s="57">
        <v>2.36</v>
      </c>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row>
    <row r="14" spans="1:252" ht="39" customHeight="1">
      <c r="A14" s="58" t="s">
        <v>62</v>
      </c>
      <c r="B14" s="59" t="s">
        <v>63</v>
      </c>
      <c r="C14" s="57">
        <v>4.13</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row>
    <row r="15" spans="1:252" ht="39" customHeight="1">
      <c r="A15" s="58" t="s">
        <v>64</v>
      </c>
      <c r="B15" s="59" t="s">
        <v>65</v>
      </c>
      <c r="C15" s="57">
        <v>5.9</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row>
    <row r="16" spans="1:252" ht="39" customHeight="1">
      <c r="A16" s="58" t="s">
        <v>66</v>
      </c>
      <c r="B16" s="59" t="s">
        <v>67</v>
      </c>
      <c r="C16" s="57">
        <v>17.7</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row>
    <row r="17" spans="1:252" ht="39" customHeight="1">
      <c r="A17" s="58" t="s">
        <v>68</v>
      </c>
      <c r="B17" s="59" t="s">
        <v>69</v>
      </c>
      <c r="C17" s="57">
        <v>5.9</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row>
    <row r="18" spans="1:252" ht="39" customHeight="1">
      <c r="A18" s="58" t="s">
        <v>70</v>
      </c>
      <c r="B18" s="59" t="s">
        <v>71</v>
      </c>
      <c r="C18" s="57">
        <v>5.9</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row>
    <row r="19" spans="1:252" ht="39" customHeight="1">
      <c r="A19" s="58" t="s">
        <v>72</v>
      </c>
      <c r="B19" s="59" t="s">
        <v>73</v>
      </c>
      <c r="C19" s="57">
        <v>3.19</v>
      </c>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row>
    <row r="20" spans="1:252" ht="39" customHeight="1">
      <c r="A20" s="58" t="s">
        <v>74</v>
      </c>
      <c r="B20" s="59" t="s">
        <v>75</v>
      </c>
      <c r="C20" s="57">
        <v>11.8</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row>
    <row r="21" spans="1:252" ht="39" customHeight="1">
      <c r="A21" s="58" t="s">
        <v>76</v>
      </c>
      <c r="B21" s="59" t="s">
        <v>77</v>
      </c>
      <c r="C21" s="57">
        <v>2.6</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row>
    <row r="22" spans="1:252" ht="39" customHeight="1">
      <c r="A22" s="60" t="s">
        <v>78</v>
      </c>
      <c r="B22" s="59" t="s">
        <v>79</v>
      </c>
      <c r="C22" s="57">
        <v>21.988134306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row>
    <row r="23" spans="1:252" ht="39" customHeight="1">
      <c r="A23" s="58" t="s">
        <v>80</v>
      </c>
      <c r="B23" s="59" t="s">
        <v>81</v>
      </c>
      <c r="C23" s="57">
        <v>6.37</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row>
    <row r="24" spans="1:252" ht="39" customHeight="1">
      <c r="A24" s="52">
        <v>303</v>
      </c>
      <c r="B24" s="53" t="s">
        <v>13</v>
      </c>
      <c r="C24" s="54">
        <f>C25+C26+C27</f>
        <v>75.89999999887</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row>
    <row r="25" spans="1:252" ht="39" customHeight="1">
      <c r="A25" s="60">
        <v>30304</v>
      </c>
      <c r="B25" s="61" t="s">
        <v>82</v>
      </c>
      <c r="C25" s="57">
        <v>2.72411764701</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row>
    <row r="26" spans="1:252" ht="39" customHeight="1">
      <c r="A26" s="60" t="s">
        <v>83</v>
      </c>
      <c r="B26" s="61" t="s">
        <v>32</v>
      </c>
      <c r="C26" s="57">
        <v>65.4435294108</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row>
    <row r="27" spans="1:252" ht="39" customHeight="1">
      <c r="A27" s="60" t="s">
        <v>84</v>
      </c>
      <c r="B27" s="61" t="s">
        <v>85</v>
      </c>
      <c r="C27" s="57">
        <v>7.73235294106</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row>
    <row r="28" spans="1:252" ht="25.5" customHeight="1">
      <c r="A28" s="62" t="s">
        <v>86</v>
      </c>
      <c r="B28" s="63"/>
      <c r="C28" s="63"/>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row>
    <row r="29" spans="1:3" ht="25.5" customHeight="1">
      <c r="A29" s="64" t="s">
        <v>87</v>
      </c>
      <c r="B29" s="64"/>
      <c r="C29" s="64"/>
    </row>
  </sheetData>
  <sheetProtection/>
  <mergeCells count="3">
    <mergeCell ref="A2:C2"/>
    <mergeCell ref="A28:C28"/>
    <mergeCell ref="A29:C2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4" sqref="A4:B4"/>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88</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37</v>
      </c>
      <c r="B4" s="27"/>
      <c r="K4" s="37"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8" t="s">
        <v>20</v>
      </c>
    </row>
    <row r="8" spans="1:12" ht="18.75" customHeight="1">
      <c r="A8" s="32"/>
      <c r="B8" s="33"/>
      <c r="C8" s="32"/>
      <c r="D8" s="34"/>
      <c r="E8" s="34"/>
      <c r="F8" s="34"/>
      <c r="G8" s="34"/>
      <c r="H8" s="34"/>
      <c r="I8" s="34"/>
      <c r="J8" s="34"/>
      <c r="K8" s="34"/>
      <c r="L8" s="34"/>
    </row>
    <row r="9" spans="1:12" ht="18.75" customHeight="1">
      <c r="A9" s="32"/>
      <c r="B9" s="33"/>
      <c r="C9" s="32"/>
      <c r="D9" s="34"/>
      <c r="E9" s="34"/>
      <c r="F9" s="34"/>
      <c r="G9" s="34"/>
      <c r="H9" s="34"/>
      <c r="I9" s="34"/>
      <c r="J9" s="34"/>
      <c r="K9" s="34"/>
      <c r="L9" s="34"/>
    </row>
    <row r="10" spans="1:12" ht="18.75" customHeight="1">
      <c r="A10" s="32"/>
      <c r="B10" s="33"/>
      <c r="C10" s="32"/>
      <c r="D10" s="34"/>
      <c r="E10" s="34"/>
      <c r="F10" s="34"/>
      <c r="G10" s="34"/>
      <c r="H10" s="34"/>
      <c r="I10" s="34"/>
      <c r="J10" s="34"/>
      <c r="K10" s="34"/>
      <c r="L10" s="34"/>
    </row>
    <row r="11" spans="1:12" ht="18.75" customHeight="1">
      <c r="A11" s="32"/>
      <c r="B11" s="33"/>
      <c r="C11" s="32"/>
      <c r="D11" s="34"/>
      <c r="E11" s="34"/>
      <c r="F11" s="34"/>
      <c r="G11" s="34"/>
      <c r="H11" s="34"/>
      <c r="I11" s="34"/>
      <c r="J11" s="34"/>
      <c r="K11" s="34"/>
      <c r="L11" s="34"/>
    </row>
    <row r="12" spans="1:12" ht="18.75" customHeight="1">
      <c r="A12" s="32"/>
      <c r="B12" s="33"/>
      <c r="C12" s="32"/>
      <c r="D12" s="34"/>
      <c r="E12" s="34"/>
      <c r="F12" s="34"/>
      <c r="G12" s="34"/>
      <c r="H12" s="34"/>
      <c r="I12" s="34"/>
      <c r="J12" s="34"/>
      <c r="K12" s="34"/>
      <c r="L12" s="34"/>
    </row>
    <row r="13" spans="1:12" ht="18.75" customHeight="1">
      <c r="A13" s="32"/>
      <c r="B13" s="33"/>
      <c r="C13" s="32"/>
      <c r="D13" s="34"/>
      <c r="E13" s="34"/>
      <c r="F13" s="34"/>
      <c r="G13" s="34"/>
      <c r="H13" s="34"/>
      <c r="I13" s="34"/>
      <c r="J13" s="34"/>
      <c r="K13" s="34"/>
      <c r="L13" s="34"/>
    </row>
    <row r="14" spans="1:12" ht="18.75" customHeight="1">
      <c r="A14" s="32"/>
      <c r="B14" s="33"/>
      <c r="C14" s="32"/>
      <c r="D14" s="34"/>
      <c r="E14" s="34"/>
      <c r="F14" s="34"/>
      <c r="G14" s="34"/>
      <c r="H14" s="34"/>
      <c r="I14" s="34"/>
      <c r="J14" s="34"/>
      <c r="K14" s="34"/>
      <c r="L14" s="34"/>
    </row>
    <row r="15" spans="1:12" ht="18.75" customHeight="1">
      <c r="A15" s="32"/>
      <c r="B15" s="33"/>
      <c r="C15" s="32"/>
      <c r="D15" s="34"/>
      <c r="E15" s="34"/>
      <c r="F15" s="34"/>
      <c r="G15" s="34"/>
      <c r="H15" s="34"/>
      <c r="I15" s="34"/>
      <c r="J15" s="34"/>
      <c r="K15" s="34"/>
      <c r="L15" s="34"/>
    </row>
    <row r="16" spans="1:12" ht="18.75" customHeight="1">
      <c r="A16" s="32"/>
      <c r="B16" s="33"/>
      <c r="C16" s="32"/>
      <c r="D16" s="34"/>
      <c r="E16" s="34"/>
      <c r="F16" s="34"/>
      <c r="G16" s="34"/>
      <c r="H16" s="34"/>
      <c r="I16" s="34"/>
      <c r="J16" s="34"/>
      <c r="K16" s="34"/>
      <c r="L16" s="34"/>
    </row>
    <row r="17" spans="1:12" ht="18.75" customHeight="1">
      <c r="A17" s="32"/>
      <c r="B17" s="33"/>
      <c r="C17" s="32"/>
      <c r="D17" s="34"/>
      <c r="E17" s="34"/>
      <c r="F17" s="34"/>
      <c r="G17" s="34"/>
      <c r="H17" s="34"/>
      <c r="I17" s="34"/>
      <c r="J17" s="34"/>
      <c r="K17" s="34"/>
      <c r="L17" s="34"/>
    </row>
    <row r="18" spans="1:12" ht="18.75" customHeight="1">
      <c r="A18" s="32"/>
      <c r="B18" s="33"/>
      <c r="C18" s="32"/>
      <c r="D18" s="34"/>
      <c r="E18" s="34"/>
      <c r="F18" s="34"/>
      <c r="G18" s="34"/>
      <c r="H18" s="34"/>
      <c r="I18" s="34"/>
      <c r="J18" s="34"/>
      <c r="K18" s="34"/>
      <c r="L18" s="34"/>
    </row>
    <row r="19" spans="1:12" ht="18.75" customHeight="1">
      <c r="A19" s="35"/>
      <c r="B19" s="36"/>
      <c r="C19" s="35"/>
      <c r="D19" s="34"/>
      <c r="E19" s="34"/>
      <c r="F19" s="34"/>
      <c r="G19" s="34"/>
      <c r="H19" s="34"/>
      <c r="I19" s="34"/>
      <c r="J19" s="34"/>
      <c r="K19" s="34"/>
      <c r="L19" s="34"/>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K10" sqref="K10"/>
    </sheetView>
  </sheetViews>
  <sheetFormatPr defaultColWidth="9.00390625" defaultRowHeight="14.25"/>
  <cols>
    <col min="1" max="1" width="6.625" style="0" customWidth="1"/>
    <col min="2" max="2" width="7.25390625" style="0" customWidth="1"/>
    <col min="3" max="3" width="6.50390625" style="0" customWidth="1"/>
    <col min="4" max="4" width="7.25390625" style="0" customWidth="1"/>
    <col min="9" max="9" width="17.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89</v>
      </c>
      <c r="B2" s="4"/>
      <c r="C2" s="4"/>
      <c r="D2" s="4"/>
      <c r="E2" s="4"/>
      <c r="F2" s="4"/>
      <c r="G2" s="4"/>
      <c r="H2" s="4"/>
      <c r="I2" s="4"/>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row>
    <row r="3" spans="1:241" ht="30.75" customHeight="1">
      <c r="A3" s="5" t="s">
        <v>37</v>
      </c>
      <c r="B3" s="5"/>
      <c r="C3" s="5"/>
      <c r="D3" s="6"/>
      <c r="E3" s="6"/>
      <c r="F3" s="6"/>
      <c r="G3" s="6"/>
      <c r="H3" s="7" t="s">
        <v>46</v>
      </c>
      <c r="I3" s="7"/>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row>
    <row r="4" spans="1:241" ht="30.75" customHeight="1">
      <c r="A4" s="8" t="s">
        <v>90</v>
      </c>
      <c r="B4" s="9" t="s">
        <v>91</v>
      </c>
      <c r="C4" s="10"/>
      <c r="D4" s="10"/>
      <c r="E4" s="10"/>
      <c r="F4" s="10"/>
      <c r="G4" s="10"/>
      <c r="H4" s="11" t="s">
        <v>92</v>
      </c>
      <c r="I4" s="21" t="s">
        <v>93</v>
      </c>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row>
    <row r="5" spans="1:241" ht="30.75" customHeight="1">
      <c r="A5" s="8"/>
      <c r="B5" s="8" t="s">
        <v>94</v>
      </c>
      <c r="C5" s="8" t="s">
        <v>95</v>
      </c>
      <c r="D5" s="8" t="s">
        <v>96</v>
      </c>
      <c r="E5" s="12" t="s">
        <v>97</v>
      </c>
      <c r="F5" s="12"/>
      <c r="G5" s="8" t="s">
        <v>98</v>
      </c>
      <c r="H5" s="11"/>
      <c r="I5" s="11"/>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row>
    <row r="6" spans="1:241" ht="30.75" customHeight="1">
      <c r="A6" s="8"/>
      <c r="B6" s="8"/>
      <c r="C6" s="8"/>
      <c r="D6" s="8"/>
      <c r="E6" s="8" t="s">
        <v>99</v>
      </c>
      <c r="F6" s="8" t="s">
        <v>100</v>
      </c>
      <c r="G6" s="8"/>
      <c r="H6" s="11"/>
      <c r="I6" s="11"/>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row>
    <row r="7" spans="1:241" ht="39" customHeight="1">
      <c r="A7" s="13" t="s">
        <v>101</v>
      </c>
      <c r="B7" s="14">
        <f>C7+D7+G7</f>
        <v>83</v>
      </c>
      <c r="C7" s="14">
        <v>56</v>
      </c>
      <c r="D7" s="14">
        <v>25</v>
      </c>
      <c r="E7" s="14"/>
      <c r="F7" s="14">
        <v>25</v>
      </c>
      <c r="G7" s="14">
        <v>2</v>
      </c>
      <c r="H7" s="14">
        <v>86</v>
      </c>
      <c r="I7" s="22" t="s">
        <v>102</v>
      </c>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1">
    <mergeCell ref="A2:I2"/>
    <mergeCell ref="A3:C3"/>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2016-08-29T08:50:22Z</cp:lastPrinted>
  <dcterms:created xsi:type="dcterms:W3CDTF">2008-09-11T17:22:52Z</dcterms:created>
  <dcterms:modified xsi:type="dcterms:W3CDTF">2017-05-16T15:17:11Z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