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<sst xmlns="http://schemas.openxmlformats.org/spreadsheetml/2006/main" count="210" uniqueCount="115">
  <si>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</si>
  <si>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</si>
  <si>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</si>
  <si>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</si>
  <si>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</si>
  <si>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</si>
  <si>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</si>
  <si>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</si>
  <si>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</si>
  <si>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</si>
  <si>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</si>
  <si>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</si>
  <si>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</si>
  <si>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</si>
  <si>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</si>
  <si>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</si>
  <si>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</si>
  <si>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</si>
  <si>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</si>
  <si>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</si>
  <si>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</si>
  <si>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</si>
  <si>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</si>
  <si>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</si>
  <si>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</si>
  <si>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</si>
  <si>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</si>
  <si>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</si>
  <si>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</si>
  <si>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</si>
  <si>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</si>
  <si>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</si>
  <si>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</si>
  <si>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</si>
  <si>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</si>
  <si>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</si>
  <si>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</si>
  <si>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</si>
  <si>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</si>
  <si>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</si>
  <si>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</si>
  <si>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0"/>
      </rPr>
      <t>年度部门政府性基金财政拨款收入支出决算总表</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</si>
  <si>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</si>
  <si>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</si>
  <si>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</si>
  <si>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</si>
  <si>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</si>
  <si>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</si>
  <si>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</si>
  <si>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</si>
  <si>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</si>
  <si>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</si>
  <si>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</si>
  <si>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</si>
  <si>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</si>
  <si>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</si>
  <si>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</si>
  <si>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</si>
  <si>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</si>
  <si>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</si>
  <si>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</si>
  <si>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</si>
  <si>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</si>
  <si>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</si>
  <si>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单位：临湘市职业中专</t>
  </si>
  <si>
    <r>
      <t xml:space="preserve">    2015 </t>
    </r>
    <r>
      <rPr>
        <sz val="16"/>
        <color indexed="8"/>
        <rFont val="黑体"/>
        <family val="0"/>
      </rPr>
      <t>年度部门收入支出决算总表</t>
    </r>
  </si>
  <si>
    <t>单位：临湘市职业中专</t>
  </si>
  <si>
    <r>
      <t xml:space="preserve">     2015</t>
    </r>
    <r>
      <rPr>
        <sz val="16"/>
        <color indexed="8"/>
        <rFont val="黑体"/>
        <family val="0"/>
      </rPr>
      <t>年度部门财政拨款收入支出决算总表</t>
    </r>
  </si>
  <si>
    <r>
      <t xml:space="preserve">     2015</t>
    </r>
    <r>
      <rPr>
        <sz val="16"/>
        <color indexed="8"/>
        <rFont val="黑体"/>
        <family val="0"/>
      </rPr>
      <t>年度部门一般公共预算财政拨款支出决算表</t>
    </r>
  </si>
  <si>
    <t>一、事业性经费支出</t>
  </si>
  <si>
    <t xml:space="preserve">   （一）工资福利支出</t>
  </si>
  <si>
    <t xml:space="preserve">           1.基本工资</t>
  </si>
  <si>
    <t xml:space="preserve">           4.社会保障缴费</t>
  </si>
  <si>
    <t xml:space="preserve">           6.绩效工资</t>
  </si>
  <si>
    <t xml:space="preserve">           1.离休费</t>
  </si>
  <si>
    <t xml:space="preserve">           4.抚恤金</t>
  </si>
  <si>
    <t xml:space="preserve">           5.生活补助</t>
  </si>
  <si>
    <t xml:space="preserve">           7.医疗费</t>
  </si>
  <si>
    <t xml:space="preserve">           8.奖助学金</t>
  </si>
  <si>
    <t xml:space="preserve">               其中：助学金</t>
  </si>
  <si>
    <t xml:space="preserve">           10.住房公积金</t>
  </si>
  <si>
    <t xml:space="preserve">           1.办公费</t>
  </si>
  <si>
    <t xml:space="preserve">           2.印刷费</t>
  </si>
  <si>
    <t xml:space="preserve">           4.手续费</t>
  </si>
  <si>
    <t xml:space="preserve">           5.水费</t>
  </si>
  <si>
    <t xml:space="preserve">           6.电费</t>
  </si>
  <si>
    <t xml:space="preserve">           7.邮电费</t>
  </si>
  <si>
    <t xml:space="preserve">           10.差旅费</t>
  </si>
  <si>
    <t xml:space="preserve">           12.维修（护）费</t>
  </si>
  <si>
    <t xml:space="preserve">           14.会议费</t>
  </si>
  <si>
    <t xml:space="preserve">           15.培训费</t>
  </si>
  <si>
    <t xml:space="preserve">           16.公务接待费</t>
  </si>
  <si>
    <t xml:space="preserve">           17.专用材料费</t>
  </si>
  <si>
    <t xml:space="preserve">           21.工会经费</t>
  </si>
  <si>
    <t xml:space="preserve">           24.其他交通费</t>
  </si>
  <si>
    <t xml:space="preserve">           26.其他商品和服务支出</t>
  </si>
  <si>
    <t xml:space="preserve">   （五）基本建设支出</t>
  </si>
  <si>
    <t>附：事业性经费支出中的项目支出</t>
  </si>
  <si>
    <t xml:space="preserve">      5.基本建设支出</t>
  </si>
  <si>
    <r>
      <t xml:space="preserve">       2015 </t>
    </r>
    <r>
      <rPr>
        <b/>
        <sz val="16"/>
        <rFont val="宋体"/>
        <family val="0"/>
      </rPr>
      <t>年度部门一般公共预算财政拨款基本支出决算表</t>
    </r>
  </si>
  <si>
    <t>临湘市职业中专</t>
  </si>
  <si>
    <r>
      <t xml:space="preserve">    2015 </t>
    </r>
    <r>
      <rPr>
        <b/>
        <sz val="18"/>
        <rFont val="宋体"/>
        <family val="0"/>
      </rPr>
      <t>年度部门一般公共预算财政拨款“三公”经费支出决算表</t>
    </r>
  </si>
  <si>
    <t xml:space="preserve">   （二）商品和服务支出</t>
  </si>
  <si>
    <t xml:space="preserve">   （三）对个人和家庭的补助支出</t>
  </si>
  <si>
    <t>由于重点项目建设、校企合作项目增加，业务联系开支增加。</t>
  </si>
  <si>
    <t>205</t>
  </si>
  <si>
    <t>教育支出</t>
  </si>
  <si>
    <t>20503</t>
  </si>
  <si>
    <t>职业教育</t>
  </si>
  <si>
    <t>2050305</t>
  </si>
  <si>
    <t xml:space="preserve">  高等职业教育</t>
  </si>
  <si>
    <t>20509</t>
  </si>
  <si>
    <t>教育费附加安排的支出</t>
  </si>
  <si>
    <t>2050999</t>
  </si>
  <si>
    <t xml:space="preserve">  其他教育费附加安排的支出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</si>
</sst>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0_ "/>
    <numFmt numFmtId="179" formatCode="0.0000_ "/>
    <numFmt numFmtId="180" formatCode="0.0_ "/>
    <numFmt numFmtId="181" formatCode="0_ "/>
    <numFmt numFmtId="182" formatCode="#,##0.00_ "/>
  </numFmts>
  <fonts count="43">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sz val="18"/>
      <name val="黑体"/>
      <family val="0"/>
    </font>
    <font>
      <b/>
      <sz val="14"/>
      <color indexed="8"/>
      <name val="宋体"/>
      <family val="0"/>
    </font>
    <font>
      <b/>
      <sz val="16"/>
      <name val="Times New Roman"/>
      <family val="1"/>
    </font>
    <font>
      <b/>
      <u val="single"/>
      <sz val="18"/>
      <name val="宋体"/>
      <family val="0"/>
    </font>
    <font>
      <u val="single"/>
      <sz val="16"/>
      <color indexed="8"/>
      <name val="黑体"/>
      <family val="0"/>
    </font>
    <font>
      <b/>
      <u val="single"/>
      <sz val="16"/>
      <name val="Times New Roman"/>
      <family val="1"/>
    </font>
    <font>
      <sz val="9"/>
      <name val="Tahoma"/>
      <family val="2"/>
    </font>
    <font>
      <b/>
      <sz val="11"/>
      <color indexed="8"/>
      <name val="宋体"/>
      <family val="0"/>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right/>
      <top style="thin"/>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6">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2" xfId="43" applyNumberFormat="1" applyFont="1" applyFill="1" applyBorder="1" applyAlignment="1" applyProtection="1">
      <alignment horizontal="center" vertical="center" wrapText="1"/>
      <protection/>
    </xf>
    <xf numFmtId="4" fontId="3" fillId="0" borderId="13"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4"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5" xfId="45" applyFont="1" applyBorder="1" applyAlignment="1">
      <alignment/>
      <protection/>
    </xf>
    <xf numFmtId="0" fontId="5" fillId="0" borderId="15"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181" fontId="27" fillId="0" borderId="10" xfId="0" applyNumberFormat="1" applyFont="1" applyFill="1" applyBorder="1" applyAlignment="1">
      <alignment horizontal="center" vertical="center"/>
    </xf>
    <xf numFmtId="0" fontId="9" fillId="0" borderId="0" xfId="42" applyFont="1" applyAlignment="1">
      <alignment horizontal="left" vertical="center"/>
      <protection/>
    </xf>
    <xf numFmtId="176" fontId="3" fillId="0" borderId="10" xfId="0" applyNumberFormat="1" applyFont="1" applyFill="1" applyBorder="1" applyAlignment="1">
      <alignment horizontal="center" vertical="center"/>
    </xf>
    <xf numFmtId="0" fontId="30" fillId="24" borderId="16" xfId="0" applyFont="1" applyFill="1" applyBorder="1" applyAlignment="1">
      <alignment horizontal="center" vertical="center" wrapText="1"/>
    </xf>
    <xf numFmtId="0" fontId="41" fillId="0" borderId="17" xfId="0" applyNumberFormat="1" applyFont="1" applyFill="1" applyBorder="1" applyAlignment="1" applyProtection="1">
      <alignment horizontal="left" vertical="center"/>
      <protection/>
    </xf>
    <xf numFmtId="0" fontId="41" fillId="0" borderId="18" xfId="0" applyNumberFormat="1" applyFont="1" applyFill="1" applyBorder="1" applyAlignment="1" applyProtection="1">
      <alignment horizontal="left" vertical="center"/>
      <protection/>
    </xf>
    <xf numFmtId="0" fontId="30" fillId="0" borderId="10" xfId="0" applyFont="1" applyFill="1" applyBorder="1" applyAlignment="1">
      <alignment horizontal="center" vertical="center" shrinkToFit="1"/>
    </xf>
    <xf numFmtId="0" fontId="33" fillId="0" borderId="0" xfId="0" applyFont="1" applyFill="1" applyBorder="1" applyAlignment="1">
      <alignment horizontal="justify" vertical="center"/>
    </xf>
    <xf numFmtId="0" fontId="30" fillId="24" borderId="0" xfId="0" applyFont="1" applyFill="1" applyBorder="1" applyAlignment="1">
      <alignment horizontal="center" vertical="center" wrapText="1"/>
    </xf>
    <xf numFmtId="0" fontId="34" fillId="0" borderId="0" xfId="0" applyFont="1" applyFill="1" applyBorder="1" applyAlignment="1">
      <alignment horizontal="justify" vertical="center"/>
    </xf>
    <xf numFmtId="0" fontId="1" fillId="0" borderId="0" xfId="0" applyFont="1" applyFill="1" applyBorder="1" applyAlignment="1">
      <alignment vertical="center"/>
    </xf>
    <xf numFmtId="0" fontId="32" fillId="0" borderId="0" xfId="42" applyNumberFormat="1" applyFont="1" applyFill="1" applyAlignment="1" applyProtection="1">
      <alignment horizontal="left" vertical="center" wrapText="1"/>
      <protection/>
    </xf>
    <xf numFmtId="0" fontId="9" fillId="0" borderId="0" xfId="42" applyAlignment="1">
      <alignment horizontal="left"/>
      <protection/>
    </xf>
    <xf numFmtId="0" fontId="30" fillId="24" borderId="11" xfId="42" applyNumberFormat="1" applyFont="1" applyFill="1" applyBorder="1" applyAlignment="1" applyProtection="1">
      <alignment horizontal="left" vertical="center" wrapText="1"/>
      <protection/>
    </xf>
    <xf numFmtId="0" fontId="3" fillId="24" borderId="19" xfId="42" applyNumberFormat="1" applyFont="1" applyFill="1" applyBorder="1" applyAlignment="1" applyProtection="1">
      <alignment horizontal="left" vertical="center" wrapText="1"/>
      <protection/>
    </xf>
    <xf numFmtId="0" fontId="0" fillId="0" borderId="0" xfId="0" applyFont="1" applyFill="1" applyAlignment="1">
      <alignment horizontal="left"/>
    </xf>
    <xf numFmtId="176" fontId="3" fillId="0" borderId="10" xfId="42" applyNumberFormat="1" applyFont="1" applyFill="1" applyBorder="1" applyAlignment="1" applyProtection="1">
      <alignment horizontal="center" vertical="center" wrapText="1"/>
      <protection/>
    </xf>
    <xf numFmtId="0" fontId="9" fillId="0" borderId="10" xfId="45" applyFont="1" applyBorder="1" applyAlignment="1">
      <alignment horizontal="center" vertical="center" wrapText="1"/>
      <protection/>
    </xf>
    <xf numFmtId="0" fontId="29" fillId="0" borderId="20" xfId="0" applyBorder="1" applyAlignment="1">
      <alignment horizontal="left" vertical="center" shrinkToFit="1"/>
    </xf>
    <xf numFmtId="0" fontId="29" fillId="0" borderId="21" xfId="0" applyBorder="1" applyAlignment="1">
      <alignment horizontal="left" vertical="center" shrinkToFit="1"/>
    </xf>
    <xf numFmtId="176" fontId="42" fillId="0" borderId="10" xfId="0" applyNumberFormat="1" applyFont="1" applyBorder="1" applyAlignment="1">
      <alignment horizontal="center"/>
    </xf>
    <xf numFmtId="0" fontId="6" fillId="0" borderId="0" xfId="45" applyNumberFormat="1" applyFont="1" applyFill="1" applyAlignment="1" applyProtection="1">
      <alignment horizontal="center" vertical="center"/>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22"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5" xfId="42" applyNumberFormat="1" applyFont="1" applyFill="1" applyBorder="1" applyAlignment="1" applyProtection="1">
      <alignment horizontal="left" vertical="center" wrapText="1"/>
      <protection/>
    </xf>
    <xf numFmtId="0" fontId="5" fillId="0" borderId="15"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0" borderId="16" xfId="45" applyFont="1" applyBorder="1" applyAlignment="1">
      <alignment horizontal="center" vertical="center" wrapText="1"/>
      <protection/>
    </xf>
    <xf numFmtId="0" fontId="5" fillId="0" borderId="16" xfId="45" applyFont="1" applyBorder="1" applyAlignment="1">
      <alignment horizontal="center" vertical="center" wrapText="1"/>
      <protection/>
    </xf>
    <xf numFmtId="0" fontId="5" fillId="0" borderId="23"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24" xfId="45" applyNumberFormat="1" applyFont="1" applyFill="1" applyBorder="1" applyAlignment="1" applyProtection="1">
      <alignment horizontal="center" vertical="center"/>
      <protection/>
    </xf>
    <xf numFmtId="0" fontId="3" fillId="24" borderId="25"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26" xfId="45" applyNumberFormat="1" applyFont="1" applyFill="1" applyBorder="1" applyAlignment="1" applyProtection="1">
      <alignment horizontal="center" vertical="center" wrapText="1"/>
      <protection/>
    </xf>
    <xf numFmtId="176" fontId="3" fillId="24" borderId="27" xfId="45" applyNumberFormat="1" applyFont="1" applyFill="1" applyBorder="1" applyAlignment="1" applyProtection="1">
      <alignment horizontal="center" vertical="center" wrapText="1"/>
      <protection/>
    </xf>
    <xf numFmtId="0" fontId="27" fillId="0" borderId="20" xfId="0" applyFont="1" applyBorder="1" applyAlignment="1">
      <alignment horizontal="left" vertical="center" wrapText="1" shrinkToFi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0"/>
  <sheetViews>
    <sheetView tabSelected="1" workbookViewId="0" topLeftCell="A7">
      <selection activeCell="A15" sqref="A15"/>
    </sheetView>
  </sheetViews>
  <sheetFormatPr defaultColWidth="9.00390625" defaultRowHeight="14.25"/>
  <cols>
    <col min="1" max="1" width="24.625" style="2" customWidth="1"/>
    <col min="2" max="2" width="8.75390625" style="2" customWidth="1"/>
    <col min="3" max="3" width="0.875" style="2" customWidth="1"/>
    <col min="4" max="4" width="7.625" style="2" customWidth="1"/>
    <col min="5" max="5" width="16.75390625" style="2" customWidth="1"/>
    <col min="6" max="6" width="6.75390625" style="2" customWidth="1"/>
    <col min="7" max="8" width="7.50390625" style="2" customWidth="1"/>
    <col min="9" max="9" width="6.00390625" style="2" customWidth="1"/>
    <col min="10" max="10" width="4.50390625" style="2" customWidth="1"/>
    <col min="11" max="11" width="3.875" style="2" customWidth="1"/>
    <col min="12" max="12" width="8.875" style="2" customWidth="1"/>
    <col min="13" max="13" width="5.625" style="2" customWidth="1"/>
    <col min="14" max="14" width="5.125" style="2" customWidth="1"/>
    <col min="15" max="15" width="7.75390625" style="2" customWidth="1"/>
    <col min="16" max="16" width="9.00390625" style="2" bestFit="1" customWidth="1"/>
    <col min="17" max="17" width="15.75390625" style="2" customWidth="1"/>
    <col min="18" max="253" width="9.00390625" style="2" bestFit="1" customWidth="1"/>
    <col min="254" max="16384" width="9.00390625" style="2" customWidth="1"/>
  </cols>
  <sheetData>
    <row r="1" ht="12" customHeight="1">
      <c r="A1" s="26"/>
    </row>
    <row r="2" spans="1:15" ht="12" customHeight="1">
      <c r="A2" s="77" t="s">
        <v>65</v>
      </c>
      <c r="B2" s="78"/>
      <c r="C2" s="78"/>
      <c r="D2" s="78"/>
      <c r="E2" s="78"/>
      <c r="F2" s="78"/>
      <c r="G2" s="78"/>
      <c r="H2" s="78"/>
      <c r="I2" s="78"/>
      <c r="J2" s="78"/>
      <c r="K2" s="78"/>
      <c r="L2" s="78"/>
      <c r="M2" s="78"/>
      <c r="N2" s="78"/>
      <c r="O2" s="78"/>
    </row>
    <row r="3" spans="1:15" ht="28.5" customHeight="1">
      <c r="A3" s="78"/>
      <c r="B3" s="78"/>
      <c r="C3" s="78"/>
      <c r="D3" s="78"/>
      <c r="E3" s="78"/>
      <c r="F3" s="78"/>
      <c r="G3" s="78"/>
      <c r="H3" s="78"/>
      <c r="I3" s="78"/>
      <c r="J3" s="78"/>
      <c r="K3" s="78"/>
      <c r="L3" s="78"/>
      <c r="M3" s="78"/>
      <c r="N3" s="78"/>
      <c r="O3" s="78"/>
    </row>
    <row r="4" spans="1:14" ht="21.75" customHeight="1">
      <c r="A4" s="1" t="s">
        <v>64</v>
      </c>
      <c r="B4" s="1"/>
      <c r="C4" s="1"/>
      <c r="D4" s="1"/>
      <c r="E4" s="1"/>
      <c r="N4" s="11" t="s">
        <v>1</v>
      </c>
    </row>
    <row r="5" spans="1:15" ht="24.75" customHeight="1">
      <c r="A5" s="79" t="s">
        <v>2</v>
      </c>
      <c r="B5" s="79"/>
      <c r="C5" s="79"/>
      <c r="D5" s="79" t="s">
        <v>3</v>
      </c>
      <c r="E5" s="79"/>
      <c r="F5" s="79"/>
      <c r="G5" s="79"/>
      <c r="H5" s="79"/>
      <c r="I5" s="79"/>
      <c r="J5" s="79"/>
      <c r="K5" s="79"/>
      <c r="L5" s="79"/>
      <c r="M5" s="79"/>
      <c r="N5" s="79"/>
      <c r="O5" s="79"/>
    </row>
    <row r="6" spans="1:15" s="51" customFormat="1" ht="48.75" customHeight="1">
      <c r="A6" s="81" t="s">
        <v>4</v>
      </c>
      <c r="B6" s="81" t="s">
        <v>5</v>
      </c>
      <c r="C6" s="79"/>
      <c r="D6" s="80" t="s">
        <v>6</v>
      </c>
      <c r="E6" s="80"/>
      <c r="F6" s="80" t="s">
        <v>7</v>
      </c>
      <c r="G6" s="80"/>
      <c r="H6" s="80"/>
      <c r="I6" s="80"/>
      <c r="J6" s="80"/>
      <c r="K6" s="80"/>
      <c r="L6" s="80"/>
      <c r="M6" s="80"/>
      <c r="N6" s="80"/>
      <c r="O6" s="80"/>
    </row>
    <row r="7" spans="1:15" s="51" customFormat="1" ht="63" customHeight="1">
      <c r="A7" s="81"/>
      <c r="B7" s="81"/>
      <c r="C7" s="79"/>
      <c r="D7" s="4" t="s">
        <v>8</v>
      </c>
      <c r="E7" s="3" t="s">
        <v>9</v>
      </c>
      <c r="F7" s="3" t="s">
        <v>10</v>
      </c>
      <c r="G7" s="3" t="s">
        <v>11</v>
      </c>
      <c r="H7" s="3" t="s">
        <v>12</v>
      </c>
      <c r="I7" s="3" t="s">
        <v>13</v>
      </c>
      <c r="J7" s="3" t="s">
        <v>14</v>
      </c>
      <c r="K7" s="3" t="s">
        <v>15</v>
      </c>
      <c r="L7" s="3" t="s">
        <v>16</v>
      </c>
      <c r="M7" s="3" t="s">
        <v>17</v>
      </c>
      <c r="N7" s="3" t="s">
        <v>18</v>
      </c>
      <c r="O7" s="12" t="s">
        <v>19</v>
      </c>
    </row>
    <row r="8" spans="1:15" ht="18.75" customHeight="1">
      <c r="A8" s="13" t="s">
        <v>20</v>
      </c>
      <c r="B8" s="6">
        <v>3127.44</v>
      </c>
      <c r="C8" s="79"/>
      <c r="D8" s="74" t="s">
        <v>105</v>
      </c>
      <c r="E8" s="73" t="s">
        <v>106</v>
      </c>
      <c r="F8" s="7">
        <v>669.86</v>
      </c>
      <c r="G8" s="7">
        <v>801.57</v>
      </c>
      <c r="H8" s="7">
        <v>656.01</v>
      </c>
      <c r="I8" s="7"/>
      <c r="J8" s="7"/>
      <c r="K8" s="7"/>
      <c r="L8" s="55">
        <v>1000</v>
      </c>
      <c r="M8" s="7"/>
      <c r="N8" s="7"/>
      <c r="O8" s="7">
        <f>SUM(F8:N8)</f>
        <v>3127.44</v>
      </c>
    </row>
    <row r="9" spans="1:15" ht="18.75" customHeight="1">
      <c r="A9" s="13" t="s">
        <v>21</v>
      </c>
      <c r="B9" s="6">
        <v>2565.44</v>
      </c>
      <c r="C9" s="79"/>
      <c r="D9" s="74" t="s">
        <v>107</v>
      </c>
      <c r="E9" s="73" t="s">
        <v>108</v>
      </c>
      <c r="F9" s="7">
        <v>669.86</v>
      </c>
      <c r="G9" s="7">
        <v>239.57</v>
      </c>
      <c r="H9" s="7">
        <v>656.01</v>
      </c>
      <c r="I9" s="7"/>
      <c r="J9" s="7"/>
      <c r="K9" s="7"/>
      <c r="L9" s="55">
        <v>1000</v>
      </c>
      <c r="M9" s="7"/>
      <c r="N9" s="7"/>
      <c r="O9" s="7">
        <f>SUM(F9:N9)</f>
        <v>2565.44</v>
      </c>
    </row>
    <row r="10" spans="1:15" ht="18.75" customHeight="1">
      <c r="A10" s="13" t="s">
        <v>21</v>
      </c>
      <c r="B10" s="6">
        <v>2565.44</v>
      </c>
      <c r="C10" s="79"/>
      <c r="D10" s="74" t="s">
        <v>109</v>
      </c>
      <c r="E10" s="73" t="s">
        <v>110</v>
      </c>
      <c r="F10" s="7">
        <v>669.86</v>
      </c>
      <c r="G10" s="7">
        <v>239.57</v>
      </c>
      <c r="H10" s="7">
        <v>656.01</v>
      </c>
      <c r="I10" s="7"/>
      <c r="J10" s="7"/>
      <c r="K10" s="7"/>
      <c r="L10" s="55">
        <v>1000</v>
      </c>
      <c r="M10" s="7"/>
      <c r="N10" s="7"/>
      <c r="O10" s="7">
        <f>SUM(F10:N10)</f>
        <v>2565.44</v>
      </c>
    </row>
    <row r="11" spans="1:15" ht="18.75" customHeight="1">
      <c r="A11" s="13" t="s">
        <v>21</v>
      </c>
      <c r="B11" s="6">
        <v>562</v>
      </c>
      <c r="C11" s="79"/>
      <c r="D11" s="74" t="s">
        <v>111</v>
      </c>
      <c r="E11" s="73" t="s">
        <v>112</v>
      </c>
      <c r="F11" s="7"/>
      <c r="G11" s="7">
        <v>562</v>
      </c>
      <c r="H11" s="7"/>
      <c r="I11" s="7"/>
      <c r="J11" s="7"/>
      <c r="K11" s="7"/>
      <c r="L11" s="55"/>
      <c r="M11" s="7"/>
      <c r="N11" s="7"/>
      <c r="O11" s="7">
        <f>SUM(F11:N11)</f>
        <v>562</v>
      </c>
    </row>
    <row r="12" spans="1:15" ht="27" customHeight="1">
      <c r="A12" s="13" t="s">
        <v>21</v>
      </c>
      <c r="B12" s="6">
        <v>562</v>
      </c>
      <c r="C12" s="79"/>
      <c r="D12" s="74" t="s">
        <v>113</v>
      </c>
      <c r="E12" s="105" t="s">
        <v>114</v>
      </c>
      <c r="F12" s="7"/>
      <c r="G12" s="7">
        <v>562</v>
      </c>
      <c r="H12" s="7"/>
      <c r="I12" s="7"/>
      <c r="J12" s="7"/>
      <c r="K12" s="7"/>
      <c r="L12" s="55"/>
      <c r="M12" s="7"/>
      <c r="N12" s="7"/>
      <c r="O12" s="7">
        <f>SUM(F12:N12)</f>
        <v>562</v>
      </c>
    </row>
    <row r="13" spans="1:15" ht="18.75" customHeight="1">
      <c r="A13" s="14" t="s">
        <v>22</v>
      </c>
      <c r="B13" s="6"/>
      <c r="C13" s="79"/>
      <c r="D13" s="7"/>
      <c r="E13" s="8"/>
      <c r="F13" s="7"/>
      <c r="G13" s="8"/>
      <c r="H13" s="8"/>
      <c r="I13" s="8"/>
      <c r="J13" s="8"/>
      <c r="K13" s="8"/>
      <c r="L13" s="8"/>
      <c r="M13" s="9"/>
      <c r="N13" s="9"/>
      <c r="O13" s="9"/>
    </row>
    <row r="14" spans="1:15" ht="18.75" customHeight="1">
      <c r="A14" s="13" t="s">
        <v>23</v>
      </c>
      <c r="B14" s="6"/>
      <c r="C14" s="79"/>
      <c r="D14" s="7"/>
      <c r="E14" s="8"/>
      <c r="F14" s="7"/>
      <c r="G14" s="8"/>
      <c r="H14" s="8"/>
      <c r="I14" s="8"/>
      <c r="J14" s="8"/>
      <c r="K14" s="8"/>
      <c r="L14" s="8"/>
      <c r="M14" s="9"/>
      <c r="N14" s="9"/>
      <c r="O14" s="9"/>
    </row>
    <row r="15" spans="1:15" ht="18.75" customHeight="1">
      <c r="A15" s="13" t="s">
        <v>24</v>
      </c>
      <c r="B15" s="6">
        <v>140</v>
      </c>
      <c r="C15" s="79"/>
      <c r="D15" s="55">
        <v>2050305</v>
      </c>
      <c r="E15" s="73" t="s">
        <v>110</v>
      </c>
      <c r="F15" s="7"/>
      <c r="G15" s="8">
        <v>140</v>
      </c>
      <c r="H15" s="8"/>
      <c r="I15" s="8"/>
      <c r="J15" s="8"/>
      <c r="K15" s="8"/>
      <c r="L15" s="8"/>
      <c r="M15" s="9"/>
      <c r="N15" s="9"/>
      <c r="O15" s="8">
        <f>SUM(G15:N15)</f>
        <v>140</v>
      </c>
    </row>
    <row r="16" spans="1:15" ht="18.75" customHeight="1">
      <c r="A16" s="13" t="s">
        <v>25</v>
      </c>
      <c r="B16" s="6"/>
      <c r="C16" s="79"/>
      <c r="D16" s="7"/>
      <c r="E16" s="8"/>
      <c r="F16" s="7"/>
      <c r="G16" s="9"/>
      <c r="H16" s="9"/>
      <c r="I16" s="9"/>
      <c r="J16" s="9"/>
      <c r="K16" s="9"/>
      <c r="L16" s="9"/>
      <c r="M16" s="9"/>
      <c r="N16" s="9"/>
      <c r="O16" s="9"/>
    </row>
    <row r="17" spans="1:15" ht="18.75" customHeight="1">
      <c r="A17" s="13" t="s">
        <v>26</v>
      </c>
      <c r="B17" s="6"/>
      <c r="C17" s="79"/>
      <c r="D17" s="7"/>
      <c r="E17" s="8"/>
      <c r="F17" s="7"/>
      <c r="G17" s="9"/>
      <c r="H17" s="9"/>
      <c r="I17" s="9"/>
      <c r="J17" s="9"/>
      <c r="K17" s="9"/>
      <c r="L17" s="9"/>
      <c r="M17" s="9"/>
      <c r="N17" s="9"/>
      <c r="O17" s="9"/>
    </row>
    <row r="18" spans="1:15" ht="18.75" customHeight="1">
      <c r="A18" s="13" t="s">
        <v>27</v>
      </c>
      <c r="B18" s="6"/>
      <c r="C18" s="79"/>
      <c r="D18" s="7"/>
      <c r="E18" s="8"/>
      <c r="F18" s="7"/>
      <c r="G18" s="9"/>
      <c r="H18" s="9"/>
      <c r="I18" s="9"/>
      <c r="J18" s="9"/>
      <c r="K18" s="9"/>
      <c r="L18" s="9"/>
      <c r="M18" s="9"/>
      <c r="N18" s="9"/>
      <c r="O18" s="9"/>
    </row>
    <row r="19" spans="1:15" ht="18.75" customHeight="1">
      <c r="A19" s="13"/>
      <c r="B19" s="6"/>
      <c r="C19" s="79"/>
      <c r="D19" s="7"/>
      <c r="E19" s="8"/>
      <c r="F19" s="7"/>
      <c r="G19" s="9"/>
      <c r="H19" s="9"/>
      <c r="I19" s="9"/>
      <c r="J19" s="9"/>
      <c r="K19" s="9"/>
      <c r="L19" s="9"/>
      <c r="M19" s="9"/>
      <c r="N19" s="9"/>
      <c r="O19" s="9"/>
    </row>
    <row r="20" spans="1:15" ht="18.75" customHeight="1">
      <c r="A20" s="52" t="s">
        <v>28</v>
      </c>
      <c r="B20" s="6">
        <f>B8+B15</f>
        <v>3267.44</v>
      </c>
      <c r="C20" s="79"/>
      <c r="D20" s="53"/>
      <c r="E20" s="52"/>
      <c r="F20" s="7">
        <f>F8</f>
        <v>669.86</v>
      </c>
      <c r="G20" s="7">
        <f>G15+G8</f>
        <v>941.57</v>
      </c>
      <c r="H20" s="7">
        <f aca="true" t="shared" si="0" ref="H20:N20">H8</f>
        <v>656.01</v>
      </c>
      <c r="I20" s="7">
        <f t="shared" si="0"/>
        <v>0</v>
      </c>
      <c r="J20" s="55">
        <f t="shared" si="0"/>
        <v>0</v>
      </c>
      <c r="K20" s="55">
        <f t="shared" si="0"/>
        <v>0</v>
      </c>
      <c r="L20" s="7">
        <f t="shared" si="0"/>
        <v>1000</v>
      </c>
      <c r="M20" s="7">
        <f t="shared" si="0"/>
        <v>0</v>
      </c>
      <c r="N20" s="7">
        <f t="shared" si="0"/>
        <v>0</v>
      </c>
      <c r="O20" s="7">
        <f>SUM(O8:O19)</f>
        <v>9522.32</v>
      </c>
    </row>
  </sheetData>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O9" sqref="O9:O10"/>
    </sheetView>
  </sheetViews>
  <sheetFormatPr defaultColWidth="9.00390625" defaultRowHeight="14.25"/>
  <cols>
    <col min="1" max="1" width="19.75390625" style="0" customWidth="1"/>
    <col min="3" max="3" width="0.6171875" style="0" customWidth="1"/>
    <col min="4" max="4" width="7.875" style="0" customWidth="1"/>
    <col min="5" max="5" width="19.50390625" style="0" customWidth="1"/>
    <col min="6"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8.875" style="0" customWidth="1"/>
  </cols>
  <sheetData>
    <row r="1" spans="1:15" ht="14.25">
      <c r="A1" s="77" t="s">
        <v>67</v>
      </c>
      <c r="B1" s="78"/>
      <c r="C1" s="78"/>
      <c r="D1" s="78"/>
      <c r="E1" s="78"/>
      <c r="F1" s="78"/>
      <c r="G1" s="78"/>
      <c r="H1" s="78"/>
      <c r="I1" s="78"/>
      <c r="J1" s="78"/>
      <c r="K1" s="78"/>
      <c r="L1" s="78"/>
      <c r="M1" s="78"/>
      <c r="N1" s="78"/>
      <c r="O1" s="78"/>
    </row>
    <row r="2" spans="1:15" ht="30" customHeight="1">
      <c r="A2" s="78"/>
      <c r="B2" s="78"/>
      <c r="C2" s="78"/>
      <c r="D2" s="78"/>
      <c r="E2" s="78"/>
      <c r="F2" s="78"/>
      <c r="G2" s="78"/>
      <c r="H2" s="78"/>
      <c r="I2" s="78"/>
      <c r="J2" s="78"/>
      <c r="K2" s="78"/>
      <c r="L2" s="78"/>
      <c r="M2" s="78"/>
      <c r="N2" s="78"/>
      <c r="O2" s="78"/>
    </row>
    <row r="3" spans="1:15" ht="28.5" customHeight="1">
      <c r="A3" s="1" t="s">
        <v>66</v>
      </c>
      <c r="B3" s="1"/>
      <c r="C3" s="1"/>
      <c r="D3" s="1"/>
      <c r="E3" s="1"/>
      <c r="F3" s="2"/>
      <c r="G3" s="2"/>
      <c r="H3" s="2"/>
      <c r="I3" s="2"/>
      <c r="J3" s="2"/>
      <c r="K3" s="2"/>
      <c r="L3" s="2"/>
      <c r="M3" s="2"/>
      <c r="N3" s="11" t="s">
        <v>1</v>
      </c>
      <c r="O3" s="2"/>
    </row>
    <row r="4" spans="1:15" ht="25.5" customHeight="1">
      <c r="A4" s="79" t="s">
        <v>2</v>
      </c>
      <c r="B4" s="79"/>
      <c r="C4" s="79"/>
      <c r="D4" s="79" t="s">
        <v>3</v>
      </c>
      <c r="E4" s="79"/>
      <c r="F4" s="79"/>
      <c r="G4" s="79"/>
      <c r="H4" s="79"/>
      <c r="I4" s="79"/>
      <c r="J4" s="79"/>
      <c r="K4" s="79"/>
      <c r="L4" s="79"/>
      <c r="M4" s="79"/>
      <c r="N4" s="79"/>
      <c r="O4" s="79"/>
    </row>
    <row r="5" spans="1:15" ht="19.5" customHeight="1">
      <c r="A5" s="81" t="s">
        <v>4</v>
      </c>
      <c r="B5" s="81" t="s">
        <v>5</v>
      </c>
      <c r="C5" s="79"/>
      <c r="D5" s="82" t="s">
        <v>6</v>
      </c>
      <c r="E5" s="82"/>
      <c r="F5" s="80" t="s">
        <v>7</v>
      </c>
      <c r="G5" s="80"/>
      <c r="H5" s="80"/>
      <c r="I5" s="80"/>
      <c r="J5" s="80"/>
      <c r="K5" s="80"/>
      <c r="L5" s="80"/>
      <c r="M5" s="80"/>
      <c r="N5" s="80"/>
      <c r="O5" s="80"/>
    </row>
    <row r="6" spans="1:15" ht="51" customHeight="1">
      <c r="A6" s="81"/>
      <c r="B6" s="81"/>
      <c r="C6" s="79"/>
      <c r="D6" s="4" t="s">
        <v>8</v>
      </c>
      <c r="E6" s="3" t="s">
        <v>9</v>
      </c>
      <c r="F6" s="3" t="s">
        <v>10</v>
      </c>
      <c r="G6" s="3" t="s">
        <v>11</v>
      </c>
      <c r="H6" s="3" t="s">
        <v>12</v>
      </c>
      <c r="I6" s="3" t="s">
        <v>13</v>
      </c>
      <c r="J6" s="3" t="s">
        <v>14</v>
      </c>
      <c r="K6" s="3" t="s">
        <v>15</v>
      </c>
      <c r="L6" s="3" t="s">
        <v>16</v>
      </c>
      <c r="M6" s="3" t="s">
        <v>17</v>
      </c>
      <c r="N6" s="3" t="s">
        <v>18</v>
      </c>
      <c r="O6" s="12" t="s">
        <v>19</v>
      </c>
    </row>
    <row r="7" spans="1:15" ht="25.5" customHeight="1">
      <c r="A7" s="13" t="s">
        <v>29</v>
      </c>
      <c r="B7" s="6">
        <v>3127.44</v>
      </c>
      <c r="C7" s="79"/>
      <c r="D7" s="74" t="s">
        <v>105</v>
      </c>
      <c r="E7" s="73" t="s">
        <v>106</v>
      </c>
      <c r="F7" s="7">
        <v>669.86</v>
      </c>
      <c r="G7" s="7">
        <v>801.57</v>
      </c>
      <c r="H7" s="7">
        <v>656.01</v>
      </c>
      <c r="I7" s="7"/>
      <c r="J7" s="7"/>
      <c r="K7" s="7"/>
      <c r="L7" s="55">
        <v>1000</v>
      </c>
      <c r="M7" s="8"/>
      <c r="N7" s="8"/>
      <c r="O7" s="57">
        <f>SUM(F7:N7)</f>
        <v>3127.44</v>
      </c>
    </row>
    <row r="8" spans="1:15" ht="25.5" customHeight="1">
      <c r="A8" s="13" t="s">
        <v>30</v>
      </c>
      <c r="B8" s="6">
        <v>2565.44</v>
      </c>
      <c r="C8" s="79"/>
      <c r="D8" s="74" t="s">
        <v>107</v>
      </c>
      <c r="E8" s="73" t="s">
        <v>108</v>
      </c>
      <c r="F8" s="7">
        <v>669.86</v>
      </c>
      <c r="G8" s="7">
        <v>239.57</v>
      </c>
      <c r="H8" s="7">
        <v>656.01</v>
      </c>
      <c r="I8" s="7"/>
      <c r="J8" s="7"/>
      <c r="K8" s="7"/>
      <c r="L8" s="55">
        <v>1000</v>
      </c>
      <c r="M8" s="8"/>
      <c r="N8" s="8"/>
      <c r="O8" s="57">
        <f>SUM(F8:N8)</f>
        <v>2565.44</v>
      </c>
    </row>
    <row r="9" spans="1:15" ht="25.5" customHeight="1">
      <c r="A9" s="13"/>
      <c r="B9" s="6">
        <v>2565.44</v>
      </c>
      <c r="C9" s="79"/>
      <c r="D9" s="74" t="s">
        <v>109</v>
      </c>
      <c r="E9" s="73" t="s">
        <v>110</v>
      </c>
      <c r="F9" s="7">
        <v>669.86</v>
      </c>
      <c r="G9" s="7">
        <v>239.57</v>
      </c>
      <c r="H9" s="7">
        <v>656.01</v>
      </c>
      <c r="I9" s="7"/>
      <c r="J9" s="7"/>
      <c r="K9" s="7"/>
      <c r="L9" s="55">
        <v>1000</v>
      </c>
      <c r="M9" s="9"/>
      <c r="N9" s="9"/>
      <c r="O9" s="57">
        <f>SUM(F9:N9)</f>
        <v>2565.44</v>
      </c>
    </row>
    <row r="10" spans="1:15" ht="25.5" customHeight="1">
      <c r="A10" s="13"/>
      <c r="B10" s="75">
        <v>562</v>
      </c>
      <c r="C10" s="79"/>
      <c r="D10" s="74" t="s">
        <v>111</v>
      </c>
      <c r="E10" s="73" t="s">
        <v>112</v>
      </c>
      <c r="F10" s="7"/>
      <c r="G10" s="7">
        <v>562</v>
      </c>
      <c r="H10" s="7"/>
      <c r="I10" s="7"/>
      <c r="J10" s="7"/>
      <c r="K10" s="7"/>
      <c r="L10" s="55"/>
      <c r="M10" s="10"/>
      <c r="N10" s="10"/>
      <c r="O10" s="57">
        <f>SUM(F10:N10)</f>
        <v>562</v>
      </c>
    </row>
    <row r="11" spans="1:15" ht="25.5" customHeight="1">
      <c r="A11" s="13"/>
      <c r="B11" s="75">
        <v>562</v>
      </c>
      <c r="C11" s="79"/>
      <c r="D11" s="74" t="s">
        <v>113</v>
      </c>
      <c r="E11" s="73" t="s">
        <v>114</v>
      </c>
      <c r="F11" s="7"/>
      <c r="G11" s="7">
        <v>562</v>
      </c>
      <c r="H11" s="7"/>
      <c r="I11" s="7"/>
      <c r="J11" s="7"/>
      <c r="K11" s="7"/>
      <c r="L11" s="55"/>
      <c r="M11" s="10"/>
      <c r="N11" s="10"/>
      <c r="O11" s="57">
        <f>SUM(F11:N11)</f>
        <v>562</v>
      </c>
    </row>
    <row r="12" spans="1:15" ht="25.5" customHeight="1">
      <c r="A12" s="14" t="s">
        <v>31</v>
      </c>
      <c r="B12" s="10"/>
      <c r="C12" s="79"/>
      <c r="D12" s="10"/>
      <c r="E12" s="10"/>
      <c r="F12" s="10"/>
      <c r="G12" s="10"/>
      <c r="H12" s="10"/>
      <c r="I12" s="10"/>
      <c r="J12" s="10"/>
      <c r="K12" s="10"/>
      <c r="L12" s="10"/>
      <c r="M12" s="10"/>
      <c r="N12" s="10"/>
      <c r="O12" s="10"/>
    </row>
    <row r="13" spans="1:15" ht="25.5" customHeight="1">
      <c r="A13" s="10"/>
      <c r="B13" s="10"/>
      <c r="C13" s="79"/>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39"/>
  <sheetViews>
    <sheetView workbookViewId="0" topLeftCell="A1">
      <selection activeCell="B15" sqref="B15"/>
    </sheetView>
  </sheetViews>
  <sheetFormatPr defaultColWidth="9.00390625" defaultRowHeight="14.25"/>
  <cols>
    <col min="1" max="1" width="9.75390625" style="65" customWidth="1"/>
    <col min="2" max="2" width="32.75390625" style="2" customWidth="1"/>
    <col min="3" max="3" width="16.125" style="2" customWidth="1"/>
    <col min="4" max="5" width="11.50390625" style="2" customWidth="1"/>
    <col min="6" max="16384" width="9.00390625" style="2" bestFit="1" customWidth="1"/>
  </cols>
  <sheetData>
    <row r="1" ht="0.75" customHeight="1">
      <c r="A1" s="62"/>
    </row>
    <row r="2" spans="1:5" ht="29.25" customHeight="1">
      <c r="A2" s="77" t="s">
        <v>68</v>
      </c>
      <c r="B2" s="78"/>
      <c r="C2" s="78"/>
      <c r="D2" s="78"/>
      <c r="E2" s="78"/>
    </row>
    <row r="3" spans="1:5" ht="22.5" customHeight="1">
      <c r="A3" s="83" t="s">
        <v>66</v>
      </c>
      <c r="B3" s="83"/>
      <c r="E3" s="27" t="s">
        <v>1</v>
      </c>
    </row>
    <row r="4" spans="1:5" s="25" customFormat="1" ht="18" customHeight="1">
      <c r="A4" s="63" t="s">
        <v>32</v>
      </c>
      <c r="B4" s="58" t="s">
        <v>33</v>
      </c>
      <c r="C4" s="28" t="s">
        <v>34</v>
      </c>
      <c r="D4" s="28" t="s">
        <v>35</v>
      </c>
      <c r="E4" s="28" t="s">
        <v>36</v>
      </c>
    </row>
    <row r="5" spans="1:5" s="25" customFormat="1" ht="18" customHeight="1">
      <c r="A5" s="84" t="s">
        <v>19</v>
      </c>
      <c r="B5" s="84"/>
      <c r="C5" s="29">
        <v>3127.44</v>
      </c>
      <c r="D5" s="29">
        <v>3127.44</v>
      </c>
      <c r="E5" s="29"/>
    </row>
    <row r="6" spans="1:5" s="25" customFormat="1" ht="18" customHeight="1">
      <c r="A6" s="28"/>
      <c r="B6" s="59" t="s">
        <v>69</v>
      </c>
      <c r="C6" s="29">
        <f>C7+C27+C11+C35</f>
        <v>3127.4410000000003</v>
      </c>
      <c r="D6" s="29">
        <f>D7+D27+D11+D35</f>
        <v>3127.4410000000003</v>
      </c>
      <c r="E6" s="29"/>
    </row>
    <row r="7" spans="1:5" s="25" customFormat="1" ht="18" customHeight="1">
      <c r="A7" s="28">
        <v>301</v>
      </c>
      <c r="B7" s="59" t="s">
        <v>70</v>
      </c>
      <c r="C7" s="29">
        <v>669.8624</v>
      </c>
      <c r="D7" s="29">
        <v>669.8624</v>
      </c>
      <c r="E7" s="29"/>
    </row>
    <row r="8" spans="1:5" s="25" customFormat="1" ht="18" customHeight="1">
      <c r="A8" s="28">
        <v>30101</v>
      </c>
      <c r="B8" s="59" t="s">
        <v>71</v>
      </c>
      <c r="C8" s="29">
        <v>392.8539</v>
      </c>
      <c r="D8" s="29">
        <v>392.8539</v>
      </c>
      <c r="E8" s="29"/>
    </row>
    <row r="9" spans="1:5" s="25" customFormat="1" ht="18" customHeight="1">
      <c r="A9" s="28">
        <v>30104</v>
      </c>
      <c r="B9" s="59" t="s">
        <v>72</v>
      </c>
      <c r="C9" s="29">
        <v>25.8258</v>
      </c>
      <c r="D9" s="29">
        <v>25.8258</v>
      </c>
      <c r="E9" s="29"/>
    </row>
    <row r="10" spans="1:5" s="25" customFormat="1" ht="18" customHeight="1">
      <c r="A10" s="28">
        <v>30107</v>
      </c>
      <c r="B10" s="59" t="s">
        <v>73</v>
      </c>
      <c r="C10" s="29">
        <v>251.1827</v>
      </c>
      <c r="D10" s="29">
        <v>251.1827</v>
      </c>
      <c r="E10" s="29"/>
    </row>
    <row r="11" spans="1:5" ht="18" customHeight="1">
      <c r="A11" s="61">
        <v>302</v>
      </c>
      <c r="B11" s="59" t="s">
        <v>102</v>
      </c>
      <c r="C11" s="6">
        <v>801.57</v>
      </c>
      <c r="D11" s="6">
        <v>801.57</v>
      </c>
      <c r="E11" s="6"/>
    </row>
    <row r="12" spans="1:5" ht="18" customHeight="1">
      <c r="A12" s="61">
        <v>30201</v>
      </c>
      <c r="B12" s="59" t="s">
        <v>81</v>
      </c>
      <c r="C12" s="6">
        <v>35</v>
      </c>
      <c r="D12" s="6">
        <v>35</v>
      </c>
      <c r="E12" s="6"/>
    </row>
    <row r="13" spans="1:5" ht="18" customHeight="1">
      <c r="A13" s="61">
        <v>30202</v>
      </c>
      <c r="B13" s="59" t="s">
        <v>82</v>
      </c>
      <c r="C13" s="6">
        <v>0</v>
      </c>
      <c r="D13" s="6">
        <v>0</v>
      </c>
      <c r="E13" s="6"/>
    </row>
    <row r="14" spans="1:5" ht="18" customHeight="1">
      <c r="A14" s="61">
        <v>30204</v>
      </c>
      <c r="B14" s="59" t="s">
        <v>83</v>
      </c>
      <c r="C14" s="6">
        <v>0</v>
      </c>
      <c r="D14" s="6">
        <v>0</v>
      </c>
      <c r="E14" s="6"/>
    </row>
    <row r="15" spans="1:5" ht="18" customHeight="1">
      <c r="A15" s="61">
        <v>30205</v>
      </c>
      <c r="B15" s="59" t="s">
        <v>84</v>
      </c>
      <c r="C15" s="6">
        <v>0</v>
      </c>
      <c r="D15" s="6">
        <v>0</v>
      </c>
      <c r="E15" s="6"/>
    </row>
    <row r="16" spans="1:5" ht="18" customHeight="1">
      <c r="A16" s="61">
        <v>30206</v>
      </c>
      <c r="B16" s="59" t="s">
        <v>85</v>
      </c>
      <c r="C16" s="6">
        <v>0</v>
      </c>
      <c r="D16" s="6">
        <v>0</v>
      </c>
      <c r="E16" s="6"/>
    </row>
    <row r="17" spans="1:5" ht="18" customHeight="1">
      <c r="A17" s="61">
        <v>30207</v>
      </c>
      <c r="B17" s="59" t="s">
        <v>86</v>
      </c>
      <c r="C17" s="6">
        <v>0</v>
      </c>
      <c r="D17" s="6">
        <v>0</v>
      </c>
      <c r="E17" s="6"/>
    </row>
    <row r="18" spans="1:5" ht="18" customHeight="1">
      <c r="A18" s="61">
        <v>30211</v>
      </c>
      <c r="B18" s="59" t="s">
        <v>87</v>
      </c>
      <c r="C18" s="6">
        <v>0</v>
      </c>
      <c r="D18" s="6">
        <v>0</v>
      </c>
      <c r="E18" s="6"/>
    </row>
    <row r="19" spans="1:5" ht="18" customHeight="1">
      <c r="A19" s="61">
        <v>30213</v>
      </c>
      <c r="B19" s="59" t="s">
        <v>88</v>
      </c>
      <c r="C19" s="6">
        <v>371.57</v>
      </c>
      <c r="D19" s="6">
        <v>371.57</v>
      </c>
      <c r="E19" s="6"/>
    </row>
    <row r="20" spans="1:5" ht="18" customHeight="1">
      <c r="A20" s="61">
        <v>30216</v>
      </c>
      <c r="B20" s="59" t="s">
        <v>89</v>
      </c>
      <c r="C20" s="6">
        <v>0</v>
      </c>
      <c r="D20" s="6">
        <v>0</v>
      </c>
      <c r="E20" s="6"/>
    </row>
    <row r="21" spans="1:5" ht="18" customHeight="1">
      <c r="A21" s="61">
        <v>30216</v>
      </c>
      <c r="B21" s="59" t="s">
        <v>90</v>
      </c>
      <c r="C21" s="6">
        <v>0</v>
      </c>
      <c r="D21" s="6">
        <v>0</v>
      </c>
      <c r="E21" s="6"/>
    </row>
    <row r="22" spans="1:5" ht="18" customHeight="1">
      <c r="A22" s="61">
        <v>30217</v>
      </c>
      <c r="B22" s="59" t="s">
        <v>91</v>
      </c>
      <c r="C22" s="6">
        <v>0</v>
      </c>
      <c r="D22" s="6">
        <v>0</v>
      </c>
      <c r="E22" s="6"/>
    </row>
    <row r="23" spans="1:5" ht="18" customHeight="1">
      <c r="A23" s="61">
        <v>30218</v>
      </c>
      <c r="B23" s="59" t="s">
        <v>92</v>
      </c>
      <c r="C23" s="6">
        <v>200</v>
      </c>
      <c r="D23" s="6">
        <v>200</v>
      </c>
      <c r="E23" s="6"/>
    </row>
    <row r="24" spans="1:5" ht="18" customHeight="1">
      <c r="A24" s="61">
        <v>30228</v>
      </c>
      <c r="B24" s="59" t="s">
        <v>93</v>
      </c>
      <c r="C24" s="6">
        <v>0</v>
      </c>
      <c r="D24" s="6">
        <v>0</v>
      </c>
      <c r="E24" s="6"/>
    </row>
    <row r="25" spans="1:5" ht="18" customHeight="1">
      <c r="A25" s="61">
        <v>30239</v>
      </c>
      <c r="B25" s="59" t="s">
        <v>94</v>
      </c>
      <c r="C25" s="6">
        <v>0</v>
      </c>
      <c r="D25" s="6">
        <v>0</v>
      </c>
      <c r="E25" s="6"/>
    </row>
    <row r="26" spans="1:5" ht="18" customHeight="1">
      <c r="A26" s="61">
        <v>30299</v>
      </c>
      <c r="B26" s="59" t="s">
        <v>95</v>
      </c>
      <c r="C26" s="6">
        <v>195</v>
      </c>
      <c r="D26" s="6">
        <v>195</v>
      </c>
      <c r="E26" s="6"/>
    </row>
    <row r="27" spans="1:5" ht="18" customHeight="1">
      <c r="A27" s="61">
        <v>303</v>
      </c>
      <c r="B27" s="59" t="s">
        <v>103</v>
      </c>
      <c r="C27" s="6">
        <v>656.0086</v>
      </c>
      <c r="D27" s="6">
        <v>656.0086</v>
      </c>
      <c r="E27" s="6"/>
    </row>
    <row r="28" spans="1:5" ht="18" customHeight="1">
      <c r="A28" s="61">
        <v>30301</v>
      </c>
      <c r="B28" s="59" t="s">
        <v>74</v>
      </c>
      <c r="C28" s="6">
        <v>0</v>
      </c>
      <c r="D28" s="6">
        <v>0</v>
      </c>
      <c r="E28" s="6"/>
    </row>
    <row r="29" spans="1:5" ht="18" customHeight="1">
      <c r="A29" s="61">
        <v>30304</v>
      </c>
      <c r="B29" s="59" t="s">
        <v>75</v>
      </c>
      <c r="C29" s="6">
        <v>17.2703</v>
      </c>
      <c r="D29" s="6">
        <v>17.2703</v>
      </c>
      <c r="E29" s="6"/>
    </row>
    <row r="30" spans="1:5" ht="18" customHeight="1">
      <c r="A30" s="61">
        <v>30305</v>
      </c>
      <c r="B30" s="59" t="s">
        <v>76</v>
      </c>
      <c r="C30" s="6">
        <v>120.832</v>
      </c>
      <c r="D30" s="6">
        <v>120.832</v>
      </c>
      <c r="E30" s="6"/>
    </row>
    <row r="31" spans="1:5" ht="18" customHeight="1">
      <c r="A31" s="61">
        <v>30307</v>
      </c>
      <c r="B31" s="59" t="s">
        <v>77</v>
      </c>
      <c r="C31" s="6">
        <v>31.3516</v>
      </c>
      <c r="D31" s="6">
        <v>31.3516</v>
      </c>
      <c r="E31" s="6"/>
    </row>
    <row r="32" spans="1:5" ht="18" customHeight="1">
      <c r="A32" s="61">
        <v>30308</v>
      </c>
      <c r="B32" s="59" t="s">
        <v>78</v>
      </c>
      <c r="C32" s="6">
        <v>461.48</v>
      </c>
      <c r="D32" s="6">
        <v>461.48</v>
      </c>
      <c r="E32" s="6"/>
    </row>
    <row r="33" spans="1:5" ht="18" customHeight="1">
      <c r="A33" s="61">
        <v>30308</v>
      </c>
      <c r="B33" s="59" t="s">
        <v>79</v>
      </c>
      <c r="C33" s="6">
        <v>461.48</v>
      </c>
      <c r="D33" s="6">
        <v>461.48</v>
      </c>
      <c r="E33" s="6"/>
    </row>
    <row r="34" spans="1:5" ht="18" customHeight="1">
      <c r="A34" s="61">
        <v>30311</v>
      </c>
      <c r="B34" s="59" t="s">
        <v>80</v>
      </c>
      <c r="C34" s="6">
        <v>25.0747</v>
      </c>
      <c r="D34" s="6">
        <v>25.0747</v>
      </c>
      <c r="E34" s="6"/>
    </row>
    <row r="35" spans="1:5" ht="18" customHeight="1">
      <c r="A35" s="61">
        <v>309</v>
      </c>
      <c r="B35" s="59" t="s">
        <v>96</v>
      </c>
      <c r="C35" s="6">
        <v>1000</v>
      </c>
      <c r="D35" s="6">
        <v>1000</v>
      </c>
      <c r="E35" s="6"/>
    </row>
    <row r="36" spans="1:5" ht="18" customHeight="1">
      <c r="A36" s="61"/>
      <c r="B36" s="59" t="s">
        <v>97</v>
      </c>
      <c r="C36" s="6"/>
      <c r="D36" s="6"/>
      <c r="E36" s="6"/>
    </row>
    <row r="37" spans="1:5" ht="18" customHeight="1" thickBot="1">
      <c r="A37" s="61">
        <v>30901</v>
      </c>
      <c r="B37" s="60" t="s">
        <v>98</v>
      </c>
      <c r="C37" s="6">
        <v>1000</v>
      </c>
      <c r="D37" s="6">
        <v>1000</v>
      </c>
      <c r="E37" s="6"/>
    </row>
    <row r="38" spans="1:5" ht="18" customHeight="1">
      <c r="A38" s="85" t="s">
        <v>37</v>
      </c>
      <c r="B38" s="85"/>
      <c r="C38" s="85"/>
      <c r="D38" s="85"/>
      <c r="E38" s="85"/>
    </row>
    <row r="39" ht="22.5">
      <c r="A39" s="64"/>
    </row>
  </sheetData>
  <mergeCells count="4">
    <mergeCell ref="A2:E2"/>
    <mergeCell ref="A3:B3"/>
    <mergeCell ref="A5:B5"/>
    <mergeCell ref="A38:E38"/>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8"/>
  <sheetViews>
    <sheetView zoomScaleSheetLayoutView="100" workbookViewId="0" topLeftCell="A1">
      <selection activeCell="C24" sqref="C24"/>
    </sheetView>
  </sheetViews>
  <sheetFormatPr defaultColWidth="9.00390625" defaultRowHeight="33" customHeight="1"/>
  <cols>
    <col min="1" max="1" width="17.75390625" style="15" customWidth="1"/>
    <col min="2" max="2" width="29.375" style="70" customWidth="1"/>
    <col min="3" max="3" width="25.625" style="15" customWidth="1"/>
    <col min="4" max="16384" width="9.00390625" style="15" bestFit="1" customWidth="1"/>
  </cols>
  <sheetData>
    <row r="1" spans="1:252" ht="3.75" customHeight="1">
      <c r="A1" s="16"/>
      <c r="B1" s="66"/>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7.75" customHeight="1">
      <c r="A2" s="86" t="s">
        <v>99</v>
      </c>
      <c r="B2" s="87"/>
      <c r="C2" s="87"/>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22.5" customHeight="1">
      <c r="A3" s="56" t="s">
        <v>66</v>
      </c>
      <c r="B3" s="67"/>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17.25" customHeight="1">
      <c r="A4" s="20" t="s">
        <v>32</v>
      </c>
      <c r="B4" s="68"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17.25" customHeight="1">
      <c r="A5" s="21"/>
      <c r="B5" s="69" t="s">
        <v>19</v>
      </c>
      <c r="C5" s="22">
        <f>C6+C10+C26+C34</f>
        <v>3267.4410000000003</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17.25" customHeight="1">
      <c r="A6" s="28">
        <v>301</v>
      </c>
      <c r="B6" s="59" t="s">
        <v>70</v>
      </c>
      <c r="C6" s="23">
        <v>669.8624</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17.25" customHeight="1">
      <c r="A7" s="28">
        <v>30101</v>
      </c>
      <c r="B7" s="59" t="s">
        <v>71</v>
      </c>
      <c r="C7" s="24">
        <v>392.8539</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17.25" customHeight="1">
      <c r="A8" s="28">
        <v>30104</v>
      </c>
      <c r="B8" s="59" t="s">
        <v>72</v>
      </c>
      <c r="C8" s="24">
        <v>25.8258</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17.25" customHeight="1">
      <c r="A9" s="28">
        <v>30107</v>
      </c>
      <c r="B9" s="59" t="s">
        <v>73</v>
      </c>
      <c r="C9" s="24">
        <v>251.1827</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17.25" customHeight="1">
      <c r="A10" s="61">
        <v>302</v>
      </c>
      <c r="B10" s="59" t="s">
        <v>102</v>
      </c>
      <c r="C10" s="24">
        <v>941.57</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17.25" customHeight="1">
      <c r="A11" s="61">
        <v>30201</v>
      </c>
      <c r="B11" s="59" t="s">
        <v>81</v>
      </c>
      <c r="C11" s="24">
        <v>50</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17.25" customHeight="1">
      <c r="A12" s="61">
        <v>30202</v>
      </c>
      <c r="B12" s="59" t="s">
        <v>82</v>
      </c>
      <c r="C12" s="24">
        <v>6.8</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17.25" customHeight="1">
      <c r="A13" s="61">
        <v>30204</v>
      </c>
      <c r="B13" s="59" t="s">
        <v>83</v>
      </c>
      <c r="C13" s="24">
        <v>0.5</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17.25" customHeight="1">
      <c r="A14" s="61">
        <v>30205</v>
      </c>
      <c r="B14" s="59" t="s">
        <v>84</v>
      </c>
      <c r="C14" s="24">
        <v>25.5</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17.25" customHeight="1">
      <c r="A15" s="61">
        <v>30206</v>
      </c>
      <c r="B15" s="59" t="s">
        <v>85</v>
      </c>
      <c r="C15" s="24">
        <v>30.4</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17.25" customHeight="1">
      <c r="A16" s="61">
        <v>30207</v>
      </c>
      <c r="B16" s="59" t="s">
        <v>86</v>
      </c>
      <c r="C16" s="24">
        <v>2.8</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17.25" customHeight="1">
      <c r="A17" s="61">
        <v>30211</v>
      </c>
      <c r="B17" s="59" t="s">
        <v>87</v>
      </c>
      <c r="C17" s="24">
        <v>21.5</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17.25" customHeight="1">
      <c r="A18" s="61">
        <v>30213</v>
      </c>
      <c r="B18" s="59" t="s">
        <v>88</v>
      </c>
      <c r="C18" s="24">
        <v>371.57</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17.25" customHeight="1">
      <c r="A19" s="61">
        <v>30216</v>
      </c>
      <c r="B19" s="59" t="s">
        <v>89</v>
      </c>
      <c r="C19" s="24">
        <v>1.5</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17.25" customHeight="1">
      <c r="A20" s="61">
        <v>30216</v>
      </c>
      <c r="B20" s="59" t="s">
        <v>90</v>
      </c>
      <c r="C20" s="24">
        <v>3.5</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17.25" customHeight="1">
      <c r="A21" s="61">
        <v>30217</v>
      </c>
      <c r="B21" s="59" t="s">
        <v>91</v>
      </c>
      <c r="C21" s="24">
        <v>7.5</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17.25" customHeight="1">
      <c r="A22" s="61">
        <v>30218</v>
      </c>
      <c r="B22" s="59" t="s">
        <v>92</v>
      </c>
      <c r="C22" s="24">
        <v>200</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17.25" customHeight="1">
      <c r="A23" s="61">
        <v>30228</v>
      </c>
      <c r="B23" s="59" t="s">
        <v>93</v>
      </c>
      <c r="C23" s="24">
        <v>20</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17.25" customHeight="1">
      <c r="A24" s="61">
        <v>30239</v>
      </c>
      <c r="B24" s="59" t="s">
        <v>94</v>
      </c>
      <c r="C24" s="24">
        <v>5</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17.25" customHeight="1">
      <c r="A25" s="61">
        <v>30299</v>
      </c>
      <c r="B25" s="59" t="s">
        <v>95</v>
      </c>
      <c r="C25" s="24">
        <v>195</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17.25" customHeight="1">
      <c r="A26" s="61">
        <v>303</v>
      </c>
      <c r="B26" s="59" t="s">
        <v>103</v>
      </c>
      <c r="C26" s="71">
        <f>C27+C28+C29+C30+C31+C33</f>
        <v>656.0086</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17.25" customHeight="1">
      <c r="A27" s="61">
        <v>30301</v>
      </c>
      <c r="B27" s="59" t="s">
        <v>74</v>
      </c>
      <c r="C27" s="24">
        <v>0</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17.25" customHeight="1">
      <c r="A28" s="61">
        <v>30304</v>
      </c>
      <c r="B28" s="59" t="s">
        <v>75</v>
      </c>
      <c r="C28" s="71">
        <v>17.2703</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17.25" customHeight="1">
      <c r="A29" s="61">
        <v>30305</v>
      </c>
      <c r="B29" s="59" t="s">
        <v>76</v>
      </c>
      <c r="C29" s="71">
        <v>120.832</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17.25" customHeight="1">
      <c r="A30" s="61">
        <v>30307</v>
      </c>
      <c r="B30" s="59" t="s">
        <v>77</v>
      </c>
      <c r="C30" s="71">
        <v>31.3516</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17.25" customHeight="1">
      <c r="A31" s="61">
        <v>30308</v>
      </c>
      <c r="B31" s="59" t="s">
        <v>78</v>
      </c>
      <c r="C31" s="71">
        <v>461.48</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17.25" customHeight="1">
      <c r="A32" s="61">
        <v>30308</v>
      </c>
      <c r="B32" s="59" t="s">
        <v>79</v>
      </c>
      <c r="C32" s="71">
        <v>461.48</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17.25" customHeight="1">
      <c r="A33" s="61">
        <v>30311</v>
      </c>
      <c r="B33" s="59" t="s">
        <v>80</v>
      </c>
      <c r="C33" s="71">
        <v>25.0747</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252" ht="17.25" customHeight="1">
      <c r="A34" s="61">
        <v>309</v>
      </c>
      <c r="B34" s="59" t="s">
        <v>96</v>
      </c>
      <c r="C34" s="24">
        <v>1000</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1:252" ht="17.25" customHeight="1">
      <c r="A35" s="61"/>
      <c r="B35" s="59" t="s">
        <v>97</v>
      </c>
      <c r="C35" s="24"/>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row>
    <row r="36" spans="1:252" ht="17.25" customHeight="1" thickBot="1">
      <c r="A36" s="61">
        <v>30901</v>
      </c>
      <c r="B36" s="60" t="s">
        <v>98</v>
      </c>
      <c r="C36" s="24">
        <v>1000</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row>
    <row r="37" spans="1:252" ht="17.25" customHeight="1">
      <c r="A37" s="88" t="s">
        <v>39</v>
      </c>
      <c r="B37" s="89"/>
      <c r="C37" s="89"/>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row>
    <row r="38" spans="1:3" ht="17.25" customHeight="1">
      <c r="A38" s="90" t="s">
        <v>40</v>
      </c>
      <c r="B38" s="90"/>
      <c r="C38" s="90"/>
    </row>
  </sheetData>
  <mergeCells count="3">
    <mergeCell ref="A2:C2"/>
    <mergeCell ref="A37:C37"/>
    <mergeCell ref="A38:C38"/>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7" t="s">
        <v>41</v>
      </c>
      <c r="B1" s="78"/>
      <c r="C1" s="78"/>
      <c r="D1" s="78"/>
      <c r="E1" s="78"/>
      <c r="F1" s="78"/>
      <c r="G1" s="78"/>
      <c r="H1" s="78"/>
      <c r="I1" s="78"/>
      <c r="J1" s="78"/>
      <c r="K1" s="78"/>
      <c r="L1" s="78"/>
      <c r="M1" s="78"/>
      <c r="N1" s="78"/>
      <c r="O1" s="78"/>
    </row>
    <row r="2" spans="1:15" ht="30" customHeight="1">
      <c r="A2" s="78"/>
      <c r="B2" s="78"/>
      <c r="C2" s="78"/>
      <c r="D2" s="78"/>
      <c r="E2" s="78"/>
      <c r="F2" s="78"/>
      <c r="G2" s="78"/>
      <c r="H2" s="78"/>
      <c r="I2" s="78"/>
      <c r="J2" s="78"/>
      <c r="K2" s="78"/>
      <c r="L2" s="78"/>
      <c r="M2" s="78"/>
      <c r="N2" s="78"/>
      <c r="O2" s="78"/>
    </row>
    <row r="3" spans="1:15" ht="28.5" customHeight="1">
      <c r="A3" s="1" t="s">
        <v>0</v>
      </c>
      <c r="B3" s="1"/>
      <c r="C3" s="1"/>
      <c r="D3" s="1"/>
      <c r="E3" s="1"/>
      <c r="F3" s="2"/>
      <c r="G3" s="2"/>
      <c r="H3" s="2"/>
      <c r="I3" s="2"/>
      <c r="J3" s="2"/>
      <c r="K3" s="2"/>
      <c r="L3" s="2"/>
      <c r="M3" s="2"/>
      <c r="N3" s="11" t="s">
        <v>1</v>
      </c>
      <c r="O3" s="2"/>
    </row>
    <row r="4" spans="1:15" ht="25.5" customHeight="1">
      <c r="A4" s="79" t="s">
        <v>2</v>
      </c>
      <c r="B4" s="79"/>
      <c r="C4" s="79"/>
      <c r="D4" s="79" t="s">
        <v>3</v>
      </c>
      <c r="E4" s="79"/>
      <c r="F4" s="79"/>
      <c r="G4" s="79"/>
      <c r="H4" s="79"/>
      <c r="I4" s="79"/>
      <c r="J4" s="79"/>
      <c r="K4" s="79"/>
      <c r="L4" s="79"/>
      <c r="M4" s="79"/>
      <c r="N4" s="79"/>
      <c r="O4" s="79"/>
    </row>
    <row r="5" spans="1:15" ht="19.5" customHeight="1">
      <c r="A5" s="81" t="s">
        <v>42</v>
      </c>
      <c r="B5" s="81" t="s">
        <v>5</v>
      </c>
      <c r="C5" s="79"/>
      <c r="D5" s="82" t="s">
        <v>6</v>
      </c>
      <c r="E5" s="82"/>
      <c r="F5" s="80" t="s">
        <v>7</v>
      </c>
      <c r="G5" s="80"/>
      <c r="H5" s="80"/>
      <c r="I5" s="80"/>
      <c r="J5" s="80"/>
      <c r="K5" s="80"/>
      <c r="L5" s="80"/>
      <c r="M5" s="80"/>
      <c r="N5" s="80"/>
      <c r="O5" s="80"/>
    </row>
    <row r="6" spans="1:15" ht="51" customHeight="1">
      <c r="A6" s="81"/>
      <c r="B6" s="81"/>
      <c r="C6" s="79"/>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43</v>
      </c>
      <c r="B7" s="6"/>
      <c r="C7" s="79"/>
      <c r="D7" s="7"/>
      <c r="E7" s="8"/>
      <c r="F7" s="7"/>
      <c r="G7" s="9"/>
      <c r="H7" s="9"/>
      <c r="I7" s="9"/>
      <c r="J7" s="9"/>
      <c r="K7" s="9"/>
      <c r="L7" s="9"/>
      <c r="M7" s="9"/>
      <c r="N7" s="9"/>
      <c r="O7" s="9"/>
    </row>
    <row r="8" spans="1:15" ht="25.5" customHeight="1">
      <c r="A8" s="5" t="s">
        <v>44</v>
      </c>
      <c r="B8" s="6"/>
      <c r="C8" s="79"/>
      <c r="D8" s="7"/>
      <c r="E8" s="8"/>
      <c r="F8" s="7"/>
      <c r="G8" s="9"/>
      <c r="H8" s="9"/>
      <c r="I8" s="9"/>
      <c r="J8" s="9"/>
      <c r="K8" s="9"/>
      <c r="L8" s="9"/>
      <c r="M8" s="9"/>
      <c r="N8" s="9"/>
      <c r="O8" s="9"/>
    </row>
    <row r="9" spans="1:15" ht="25.5" customHeight="1">
      <c r="A9" s="5" t="s">
        <v>45</v>
      </c>
      <c r="B9" s="6"/>
      <c r="C9" s="79"/>
      <c r="D9" s="7"/>
      <c r="E9" s="8"/>
      <c r="F9" s="7"/>
      <c r="G9" s="9"/>
      <c r="H9" s="9"/>
      <c r="I9" s="9"/>
      <c r="J9" s="9"/>
      <c r="K9" s="9"/>
      <c r="L9" s="9"/>
      <c r="M9" s="9"/>
      <c r="N9" s="9"/>
      <c r="O9" s="9"/>
    </row>
    <row r="10" spans="1:15" ht="25.5" customHeight="1">
      <c r="A10" s="10"/>
      <c r="B10" s="10"/>
      <c r="C10" s="79"/>
      <c r="D10" s="10"/>
      <c r="E10" s="10"/>
      <c r="F10" s="10"/>
      <c r="G10" s="10"/>
      <c r="H10" s="10"/>
      <c r="I10" s="10"/>
      <c r="J10" s="10"/>
      <c r="K10" s="10"/>
      <c r="L10" s="10"/>
      <c r="M10" s="10"/>
      <c r="N10" s="10"/>
      <c r="O10" s="10"/>
    </row>
    <row r="11" spans="1:15" ht="25.5" customHeight="1">
      <c r="A11" s="10"/>
      <c r="B11" s="10"/>
      <c r="C11" s="79"/>
      <c r="D11" s="10"/>
      <c r="E11" s="10"/>
      <c r="F11" s="10"/>
      <c r="G11" s="10"/>
      <c r="H11" s="10"/>
      <c r="I11" s="10"/>
      <c r="J11" s="10"/>
      <c r="K11" s="10"/>
      <c r="L11" s="10"/>
      <c r="M11" s="10"/>
      <c r="N11" s="10"/>
      <c r="O11" s="10"/>
    </row>
    <row r="12" spans="1:15" ht="25.5" customHeight="1">
      <c r="A12" s="10"/>
      <c r="B12" s="10"/>
      <c r="C12" s="79"/>
      <c r="D12" s="10"/>
      <c r="E12" s="10"/>
      <c r="F12" s="10"/>
      <c r="G12" s="10"/>
      <c r="H12" s="10"/>
      <c r="I12" s="10"/>
      <c r="J12" s="10"/>
      <c r="K12" s="10"/>
      <c r="L12" s="10"/>
      <c r="M12" s="10"/>
      <c r="N12" s="10"/>
      <c r="O12" s="10"/>
    </row>
    <row r="13" spans="1:15" ht="25.5" customHeight="1">
      <c r="A13" s="10"/>
      <c r="B13" s="10"/>
      <c r="C13" s="79"/>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5"/>
  <sheetViews>
    <sheetView workbookViewId="0" topLeftCell="A1">
      <selection activeCell="D11" sqref="D11"/>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 min="12" max="12" width="5.875" style="0" customWidth="1"/>
    <col min="13" max="13" width="8.25390625" style="0" customWidth="1"/>
    <col min="14" max="14" width="9.875" style="0" customWidth="1"/>
  </cols>
  <sheetData>
    <row r="1" spans="1:245" ht="18.75">
      <c r="A1" s="30"/>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row>
    <row r="2" spans="1:245" ht="32.25" customHeight="1">
      <c r="A2" s="94" t="s">
        <v>101</v>
      </c>
      <c r="B2" s="76"/>
      <c r="C2" s="76"/>
      <c r="D2" s="76"/>
      <c r="E2" s="76"/>
      <c r="F2" s="76"/>
      <c r="G2" s="76"/>
      <c r="H2" s="76"/>
      <c r="I2" s="76"/>
      <c r="J2" s="76"/>
      <c r="K2" s="76"/>
      <c r="L2" s="76"/>
      <c r="M2" s="76"/>
      <c r="N2" s="76"/>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row>
    <row r="3" spans="1:245" ht="24">
      <c r="A3" s="54" t="s">
        <v>66</v>
      </c>
      <c r="B3" s="32"/>
      <c r="C3" s="32"/>
      <c r="D3" s="32"/>
      <c r="E3" s="32"/>
      <c r="F3" s="33"/>
      <c r="G3" s="33"/>
      <c r="H3" s="33"/>
      <c r="I3" s="33"/>
      <c r="J3" s="33"/>
      <c r="K3" s="95" t="s">
        <v>1</v>
      </c>
      <c r="L3" s="95"/>
      <c r="M3" s="95"/>
      <c r="N3" s="95"/>
      <c r="O3" s="33"/>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row>
    <row r="4" spans="1:245" ht="14.25">
      <c r="A4" s="99" t="s">
        <v>46</v>
      </c>
      <c r="B4" s="96" t="s">
        <v>47</v>
      </c>
      <c r="C4" s="97"/>
      <c r="D4" s="97"/>
      <c r="E4" s="97"/>
      <c r="F4" s="97"/>
      <c r="G4" s="97"/>
      <c r="H4" s="97"/>
      <c r="I4" s="97"/>
      <c r="J4" s="97"/>
      <c r="K4" s="97"/>
      <c r="L4" s="98"/>
      <c r="M4" s="103" t="s">
        <v>48</v>
      </c>
      <c r="N4" s="91" t="s">
        <v>49</v>
      </c>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row>
    <row r="5" spans="1:245" ht="14.25">
      <c r="A5" s="99"/>
      <c r="B5" s="99" t="s">
        <v>50</v>
      </c>
      <c r="C5" s="99" t="s">
        <v>51</v>
      </c>
      <c r="D5" s="99"/>
      <c r="E5" s="99"/>
      <c r="F5" s="99" t="s">
        <v>52</v>
      </c>
      <c r="G5" s="100" t="s">
        <v>53</v>
      </c>
      <c r="H5" s="100"/>
      <c r="I5" s="100"/>
      <c r="J5" s="99" t="s">
        <v>54</v>
      </c>
      <c r="K5" s="99"/>
      <c r="L5" s="99"/>
      <c r="M5" s="104"/>
      <c r="N5" s="9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row>
    <row r="6" spans="1:245" ht="36" customHeight="1">
      <c r="A6" s="101"/>
      <c r="B6" s="99"/>
      <c r="C6" s="34" t="s">
        <v>55</v>
      </c>
      <c r="D6" s="34" t="s">
        <v>56</v>
      </c>
      <c r="E6" s="34" t="s">
        <v>5</v>
      </c>
      <c r="F6" s="102"/>
      <c r="G6" s="34" t="s">
        <v>57</v>
      </c>
      <c r="H6" s="34" t="s">
        <v>58</v>
      </c>
      <c r="I6" s="34" t="s">
        <v>59</v>
      </c>
      <c r="J6" s="34" t="s">
        <v>60</v>
      </c>
      <c r="K6" s="46" t="s">
        <v>56</v>
      </c>
      <c r="L6" s="46" t="s">
        <v>5</v>
      </c>
      <c r="M6" s="104"/>
      <c r="N6" s="93"/>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row>
    <row r="7" spans="1:245" ht="64.5" customHeight="1">
      <c r="A7" s="35" t="s">
        <v>100</v>
      </c>
      <c r="B7" s="36">
        <v>7.5</v>
      </c>
      <c r="C7" s="37">
        <v>85</v>
      </c>
      <c r="D7" s="37">
        <v>425</v>
      </c>
      <c r="E7" s="37">
        <v>7.5</v>
      </c>
      <c r="F7" s="37"/>
      <c r="G7" s="37"/>
      <c r="H7" s="37"/>
      <c r="I7" s="37"/>
      <c r="J7" s="47"/>
      <c r="K7" s="48"/>
      <c r="L7" s="49"/>
      <c r="M7" s="49">
        <v>2.4</v>
      </c>
      <c r="N7" s="72" t="s">
        <v>104</v>
      </c>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row>
    <row r="8" spans="1:245" ht="38.25" customHeight="1">
      <c r="A8" s="38"/>
      <c r="B8" s="39"/>
      <c r="C8" s="40"/>
      <c r="D8" s="40"/>
      <c r="E8" s="40"/>
      <c r="F8" s="40"/>
      <c r="G8" s="40"/>
      <c r="H8" s="40"/>
      <c r="I8" s="40"/>
      <c r="J8" s="40"/>
      <c r="K8" s="50"/>
      <c r="L8" s="50"/>
      <c r="M8" s="50"/>
      <c r="N8" s="50"/>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row>
    <row r="9" spans="1:245" ht="38.25" customHeight="1">
      <c r="A9" s="38"/>
      <c r="B9" s="39"/>
      <c r="C9" s="40"/>
      <c r="D9" s="40"/>
      <c r="E9" s="40"/>
      <c r="F9" s="40"/>
      <c r="G9" s="40"/>
      <c r="H9" s="40"/>
      <c r="I9" s="40"/>
      <c r="J9" s="40"/>
      <c r="K9" s="50"/>
      <c r="L9" s="50"/>
      <c r="M9" s="50"/>
      <c r="N9" s="50"/>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row>
    <row r="10" spans="1:245" ht="38.25" customHeight="1">
      <c r="A10" s="38"/>
      <c r="B10" s="39"/>
      <c r="C10" s="40"/>
      <c r="D10" s="40"/>
      <c r="E10" s="40"/>
      <c r="F10" s="40"/>
      <c r="G10" s="40"/>
      <c r="H10" s="40"/>
      <c r="I10" s="40"/>
      <c r="J10" s="40"/>
      <c r="K10" s="50"/>
      <c r="L10" s="50"/>
      <c r="M10" s="50"/>
      <c r="N10" s="50"/>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row>
    <row r="11" spans="1:245" ht="38.25" customHeight="1">
      <c r="A11" s="38"/>
      <c r="B11" s="39"/>
      <c r="C11" s="40"/>
      <c r="D11" s="40"/>
      <c r="E11" s="40"/>
      <c r="F11" s="40"/>
      <c r="G11" s="40"/>
      <c r="H11" s="40"/>
      <c r="I11" s="40"/>
      <c r="J11" s="40"/>
      <c r="K11" s="50"/>
      <c r="L11" s="50"/>
      <c r="M11" s="50"/>
      <c r="N11" s="50"/>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row>
    <row r="12" spans="1:245" ht="14.25">
      <c r="A12" s="41" t="s">
        <v>61</v>
      </c>
      <c r="B12" s="42"/>
      <c r="C12" s="42"/>
      <c r="D12" s="42"/>
      <c r="E12" s="42"/>
      <c r="F12" s="42"/>
      <c r="G12" s="43"/>
      <c r="H12" s="43"/>
      <c r="I12" s="43"/>
      <c r="J12" s="43"/>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row>
    <row r="13" spans="1:10" ht="14.25">
      <c r="A13" s="44" t="s">
        <v>62</v>
      </c>
      <c r="B13" s="44"/>
      <c r="C13" s="44"/>
      <c r="D13" s="44"/>
      <c r="E13" s="44"/>
      <c r="F13" s="44"/>
      <c r="G13" s="44"/>
      <c r="H13" s="44"/>
      <c r="I13" s="44"/>
      <c r="J13" s="44"/>
    </row>
    <row r="14" spans="1:10" ht="14.25">
      <c r="A14" s="45" t="s">
        <v>63</v>
      </c>
      <c r="B14" s="45"/>
      <c r="C14" s="45"/>
      <c r="D14" s="45"/>
      <c r="E14" s="45"/>
      <c r="F14" s="45"/>
      <c r="G14" s="45"/>
      <c r="H14" s="45"/>
      <c r="I14" s="45"/>
      <c r="J14" s="45"/>
    </row>
    <row r="15" spans="1:10" ht="14.25">
      <c r="A15" s="45"/>
      <c r="B15" s="45"/>
      <c r="C15" s="45"/>
      <c r="D15" s="45"/>
      <c r="E15" s="45"/>
      <c r="F15" s="45"/>
      <c r="G15" s="45"/>
      <c r="H15" s="45"/>
      <c r="I15" s="45"/>
      <c r="J15" s="45"/>
    </row>
  </sheetData>
  <mergeCells count="11">
    <mergeCell ref="M4:M6"/>
    <mergeCell ref="N4:N6"/>
    <mergeCell ref="A2:N2"/>
    <mergeCell ref="K3:N3"/>
    <mergeCell ref="B4:L4"/>
    <mergeCell ref="C5:E5"/>
    <mergeCell ref="G5:I5"/>
    <mergeCell ref="J5:L5"/>
    <mergeCell ref="A4:A6"/>
    <mergeCell ref="B5:B6"/>
    <mergeCell ref="F5:F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Skyfree</cp:lastModifiedBy>
  <cp:lastPrinted>2016-09-07T00:26:03Z</cp:lastPrinted>
  <dcterms:created xsi:type="dcterms:W3CDTF">2008-09-11T17:22:52Z</dcterms:created>
  <dcterms:modified xsi:type="dcterms:W3CDTF">2016-09-07T00:28:54Z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