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<sst xmlns="http://schemas.openxmlformats.org/spreadsheetml/2006/main" count="175" uniqueCount="109">
  <si>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</si>
  <si>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</si>
  <si>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</si>
  <si>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</si>
  <si>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</si>
  <si>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</si>
  <si>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</si>
  <si>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</si>
  <si>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</si>
  <si>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</si>
  <si>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</si>
  <si>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</si>
  <si>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</si>
  <si>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</si>
  <si>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</si>
  <si>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</si>
  <si>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</si>
  <si>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</si>
  <si>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</si>
  <si>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</si>
  <si>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</si>
  <si>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</si>
  <si>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</si>
  <si>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</si>
  <si>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</si>
  <si>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</si>
  <si>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</si>
  <si>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</si>
  <si>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</si>
  <si>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</si>
  <si>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</si>
  <si>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</si>
  <si>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</si>
  <si>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</si>
  <si>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</si>
  <si>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</si>
  <si>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</si>
  <si>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</si>
  <si>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</si>
  <si>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</si>
  <si>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</si>
  <si>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</si>
  <si>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</si>
  <si>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</si>
  <si>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</si>
  <si>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</si>
  <si>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</si>
  <si>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</si>
  <si>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</si>
  <si>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</si>
  <si>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</si>
  <si>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</si>
  <si>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sz val="16"/>
        <color indexed="8"/>
        <rFont val="黑体"/>
        <family val="3"/>
      </rPr>
      <t>年度部门收支总表</t>
    </r>
  </si>
  <si>
    <t>单位：临湘市江堤管理委员会</t>
  </si>
  <si>
    <t>附件9：</t>
  </si>
  <si>
    <t>农林水支出</t>
  </si>
  <si>
    <t>水利</t>
  </si>
  <si>
    <t>行政运行</t>
  </si>
  <si>
    <t>水利工程建设</t>
  </si>
  <si>
    <t>合计</t>
  </si>
  <si>
    <t>合计</t>
  </si>
  <si>
    <r>
      <t xml:space="preserve">  2016   </t>
    </r>
    <r>
      <rPr>
        <sz val="16"/>
        <color indexed="8"/>
        <rFont val="黑体"/>
        <family val="3"/>
      </rPr>
      <t>年度部门财政拨款支出表</t>
    </r>
  </si>
  <si>
    <t>单位：临湘市江堤管理委员会</t>
  </si>
  <si>
    <t>工资福利支出</t>
  </si>
  <si>
    <t>基本工资</t>
  </si>
  <si>
    <t>绩效工资</t>
  </si>
  <si>
    <t>社会保障缴费</t>
  </si>
  <si>
    <t>办公费</t>
  </si>
  <si>
    <t>对个人和家庭的补助</t>
  </si>
  <si>
    <t>退休费</t>
  </si>
  <si>
    <t>抚恤费</t>
  </si>
  <si>
    <t>住房公积金</t>
  </si>
  <si>
    <t>大型修缮</t>
  </si>
  <si>
    <t>基本建设支出</t>
  </si>
  <si>
    <t>商品和服务支出</t>
  </si>
  <si>
    <r>
      <t>附件</t>
    </r>
    <r>
      <rPr>
        <sz val="11"/>
        <color indexed="8"/>
        <rFont val="Tahoma"/>
        <family val="2"/>
      </rPr>
      <t>10</t>
    </r>
    <r>
      <rPr>
        <sz val="11"/>
        <color indexed="8"/>
        <rFont val="宋体"/>
        <family val="0"/>
      </rPr>
      <t>：</t>
    </r>
  </si>
  <si>
    <t>附件11：</t>
  </si>
  <si>
    <r>
      <t xml:space="preserve">   2016  </t>
    </r>
    <r>
      <rPr>
        <sz val="16"/>
        <color indexed="8"/>
        <rFont val="黑体"/>
        <family val="3"/>
      </rPr>
      <t>年度部门一般公共预算支出表</t>
    </r>
  </si>
  <si>
    <t>工资福利支出</t>
  </si>
  <si>
    <t>印刷费</t>
  </si>
  <si>
    <t>水费</t>
  </si>
  <si>
    <t>电费</t>
  </si>
  <si>
    <t>邮电费</t>
  </si>
  <si>
    <t>会议费</t>
  </si>
  <si>
    <t>维修费</t>
  </si>
  <si>
    <t>接待费</t>
  </si>
  <si>
    <t>培训费</t>
  </si>
  <si>
    <t>工会经费</t>
  </si>
  <si>
    <t>福利费</t>
  </si>
  <si>
    <t>公车运行维护费</t>
  </si>
  <si>
    <t>其他商品和服务支出</t>
  </si>
  <si>
    <t>差旅费</t>
  </si>
  <si>
    <t>商品和服务支出</t>
  </si>
  <si>
    <t>大型修缮</t>
  </si>
  <si>
    <t>对个人和家庭的补助支出</t>
  </si>
  <si>
    <t>附表12：</t>
  </si>
  <si>
    <t>附件14：</t>
  </si>
  <si>
    <t>附件13：</t>
  </si>
  <si>
    <t>临湘市江堤管理委员会</t>
  </si>
  <si>
    <t>30101</t>
  </si>
  <si>
    <t>基本工资</t>
  </si>
  <si>
    <t>30104</t>
  </si>
  <si>
    <t>社会保障缴费</t>
  </si>
  <si>
    <t>30107</t>
  </si>
  <si>
    <t>绩效工资</t>
  </si>
  <si>
    <r>
      <t xml:space="preserve">    2016    </t>
    </r>
    <r>
      <rPr>
        <b/>
        <sz val="18"/>
        <rFont val="宋体"/>
        <family val="0"/>
      </rPr>
      <t>年度部门一般公共预算基本支出表</t>
    </r>
  </si>
  <si>
    <t>抚恤金</t>
  </si>
  <si>
    <t>公务接待费</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</si>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</sst>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_ "/>
    <numFmt numFmtId="180" formatCode="0;_ࠀ"/>
    <numFmt numFmtId="181" formatCode="0;_Ⰰ"/>
    <numFmt numFmtId="182" formatCode="0.0;_Ⰰ"/>
    <numFmt numFmtId="183" formatCode="0.00;_Ⰰ"/>
    <numFmt numFmtId="184" formatCode="#,##0.00_ "/>
  </numFmts>
  <fonts count="45">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color indexed="63"/>
      </right>
      <top style="thin"/>
      <bottom style="thin"/>
    </border>
    <border>
      <left style="thin"/>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4"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4"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179" fontId="8" fillId="0" borderId="14" xfId="0" applyNumberFormat="1" applyFont="1" applyFill="1" applyBorder="1" applyAlignment="1">
      <alignment horizontal="center" vertical="center"/>
    </xf>
    <xf numFmtId="183" fontId="3"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179" fontId="8" fillId="0" borderId="11" xfId="0" applyNumberFormat="1" applyFont="1" applyFill="1" applyBorder="1" applyAlignment="1">
      <alignment horizontal="center" vertical="center"/>
    </xf>
    <xf numFmtId="179" fontId="33" fillId="0" borderId="11" xfId="0" applyNumberFormat="1" applyFont="1" applyFill="1" applyBorder="1" applyAlignment="1">
      <alignment horizontal="center" vertical="center"/>
    </xf>
    <xf numFmtId="0" fontId="18" fillId="0" borderId="11" xfId="0" applyFont="1" applyBorder="1" applyAlignment="1">
      <alignment/>
    </xf>
    <xf numFmtId="0" fontId="34" fillId="0" borderId="15"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177" fontId="3" fillId="0" borderId="15" xfId="42" applyNumberFormat="1" applyFont="1" applyFill="1" applyBorder="1" applyAlignment="1" applyProtection="1">
      <alignment horizontal="center" vertical="center" wrapText="1"/>
      <protection/>
    </xf>
    <xf numFmtId="0" fontId="34" fillId="0" borderId="11" xfId="42" applyNumberFormat="1" applyFont="1" applyFill="1" applyBorder="1" applyAlignment="1" applyProtection="1">
      <alignment horizontal="center" vertical="center" wrapText="1"/>
      <protection/>
    </xf>
    <xf numFmtId="49" fontId="36" fillId="0" borderId="13" xfId="42" applyNumberFormat="1" applyFont="1" applyFill="1" applyBorder="1" applyAlignment="1" applyProtection="1">
      <alignment horizontal="center" vertical="center" wrapText="1"/>
      <protection/>
    </xf>
    <xf numFmtId="177" fontId="34" fillId="0" borderId="13" xfId="42" applyNumberFormat="1" applyFont="1" applyFill="1" applyBorder="1" applyAlignment="1" applyProtection="1">
      <alignment horizontal="center" vertical="center" wrapText="1"/>
      <protection/>
    </xf>
    <xf numFmtId="4" fontId="34" fillId="0" borderId="11" xfId="42" applyNumberFormat="1" applyFont="1" applyFill="1" applyBorder="1" applyAlignment="1" applyProtection="1">
      <alignment horizontal="center" vertical="center" wrapText="1"/>
      <protection/>
    </xf>
    <xf numFmtId="176" fontId="34" fillId="0" borderId="11" xfId="42"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34" fillId="24" borderId="11" xfId="0" applyFont="1" applyFill="1" applyBorder="1" applyAlignment="1">
      <alignment horizontal="center" vertical="center" wrapText="1"/>
    </xf>
    <xf numFmtId="0" fontId="34" fillId="24" borderId="16" xfId="42" applyNumberFormat="1" applyFont="1" applyFill="1" applyBorder="1" applyAlignment="1" applyProtection="1">
      <alignment horizontal="center" vertical="center" wrapText="1"/>
      <protection/>
    </xf>
    <xf numFmtId="4" fontId="34" fillId="24" borderId="12" xfId="42"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33" fillId="0" borderId="11" xfId="0" applyNumberFormat="1" applyFont="1" applyBorder="1" applyAlignment="1">
      <alignment horizontal="center" vertical="center" wrapText="1"/>
    </xf>
    <xf numFmtId="0" fontId="44" fillId="0" borderId="0" xfId="0" applyFont="1" applyAlignment="1">
      <alignment horizontal="left"/>
    </xf>
    <xf numFmtId="0" fontId="0" fillId="0" borderId="0" xfId="0" applyAlignment="1">
      <alignment horizontal="left"/>
    </xf>
    <xf numFmtId="0" fontId="8" fillId="0" borderId="0" xfId="0" applyNumberFormat="1" applyFont="1" applyFill="1" applyAlignment="1">
      <alignment vertical="center"/>
    </xf>
    <xf numFmtId="0" fontId="3" fillId="0" borderId="23" xfId="0" applyFont="1" applyFill="1" applyBorder="1" applyAlignment="1">
      <alignment horizontal="left" vertical="center"/>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4" xfId="42" applyNumberFormat="1" applyFont="1" applyFill="1" applyBorder="1" applyAlignment="1" applyProtection="1">
      <alignment horizontal="left" vertical="center" wrapText="1"/>
      <protection/>
    </xf>
    <xf numFmtId="0" fontId="5" fillId="0" borderId="24"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7">
      <selection activeCell="F23" sqref="F23"/>
    </sheetView>
  </sheetViews>
  <sheetFormatPr defaultColWidth="9.00390625" defaultRowHeight="14.25"/>
  <cols>
    <col min="1" max="1" width="25.625" style="14" customWidth="1"/>
    <col min="2" max="2" width="9.375" style="14" customWidth="1"/>
    <col min="3" max="3" width="0.37109375" style="14" customWidth="1"/>
    <col min="4" max="4" width="8.125" style="14" customWidth="1"/>
    <col min="5" max="5" width="13.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9.00390625" style="14" customWidth="1"/>
    <col min="16" max="16384" width="9.00390625" style="14" bestFit="1" customWidth="1"/>
  </cols>
  <sheetData>
    <row r="1" ht="27" customHeight="1">
      <c r="A1" s="36" t="s">
        <v>54</v>
      </c>
    </row>
    <row r="2" spans="1:15" ht="12" customHeight="1">
      <c r="A2" s="72" t="s">
        <v>52</v>
      </c>
      <c r="B2" s="73"/>
      <c r="C2" s="73"/>
      <c r="D2" s="73"/>
      <c r="E2" s="73"/>
      <c r="F2" s="73"/>
      <c r="G2" s="73"/>
      <c r="H2" s="73"/>
      <c r="I2" s="73"/>
      <c r="J2" s="73"/>
      <c r="K2" s="73"/>
      <c r="L2" s="73"/>
      <c r="M2" s="73"/>
      <c r="N2" s="73"/>
      <c r="O2" s="73"/>
    </row>
    <row r="3" spans="1:15" ht="28.5" customHeight="1">
      <c r="A3" s="73"/>
      <c r="B3" s="73"/>
      <c r="C3" s="73"/>
      <c r="D3" s="73"/>
      <c r="E3" s="73"/>
      <c r="F3" s="73"/>
      <c r="G3" s="73"/>
      <c r="H3" s="73"/>
      <c r="I3" s="73"/>
      <c r="J3" s="73"/>
      <c r="K3" s="73"/>
      <c r="L3" s="73"/>
      <c r="M3" s="73"/>
      <c r="N3" s="73"/>
      <c r="O3" s="73"/>
    </row>
    <row r="4" spans="1:14" ht="21.75" customHeight="1">
      <c r="A4" s="42" t="s">
        <v>53</v>
      </c>
      <c r="B4" s="42"/>
      <c r="C4" s="42"/>
      <c r="D4" s="42"/>
      <c r="E4" s="42"/>
      <c r="N4" s="23" t="s">
        <v>1</v>
      </c>
    </row>
    <row r="5" spans="1:15" ht="24.75" customHeight="1">
      <c r="A5" s="79" t="s">
        <v>2</v>
      </c>
      <c r="B5" s="79"/>
      <c r="C5" s="76"/>
      <c r="D5" s="80" t="s">
        <v>3</v>
      </c>
      <c r="E5" s="81"/>
      <c r="F5" s="81"/>
      <c r="G5" s="81"/>
      <c r="H5" s="81"/>
      <c r="I5" s="81"/>
      <c r="J5" s="81"/>
      <c r="K5" s="81"/>
      <c r="L5" s="81"/>
      <c r="M5" s="81"/>
      <c r="N5" s="81"/>
      <c r="O5" s="82"/>
    </row>
    <row r="6" spans="1:15" s="15" customFormat="1" ht="48.75" customHeight="1">
      <c r="A6" s="75" t="s">
        <v>4</v>
      </c>
      <c r="B6" s="75" t="s">
        <v>5</v>
      </c>
      <c r="C6" s="77"/>
      <c r="D6" s="83" t="s">
        <v>6</v>
      </c>
      <c r="E6" s="84"/>
      <c r="F6" s="85" t="s">
        <v>7</v>
      </c>
      <c r="G6" s="86"/>
      <c r="H6" s="86"/>
      <c r="I6" s="86"/>
      <c r="J6" s="86"/>
      <c r="K6" s="86"/>
      <c r="L6" s="86"/>
      <c r="M6" s="86"/>
      <c r="N6" s="86"/>
      <c r="O6" s="87"/>
    </row>
    <row r="7" spans="1:15" s="15" customFormat="1" ht="63" customHeight="1">
      <c r="A7" s="75"/>
      <c r="B7" s="75"/>
      <c r="C7" s="77"/>
      <c r="D7" s="43" t="s">
        <v>8</v>
      </c>
      <c r="E7" s="17" t="s">
        <v>9</v>
      </c>
      <c r="F7" s="17" t="s">
        <v>10</v>
      </c>
      <c r="G7" s="17" t="s">
        <v>11</v>
      </c>
      <c r="H7" s="17" t="s">
        <v>12</v>
      </c>
      <c r="I7" s="17" t="s">
        <v>13</v>
      </c>
      <c r="J7" s="17" t="s">
        <v>14</v>
      </c>
      <c r="K7" s="17" t="s">
        <v>15</v>
      </c>
      <c r="L7" s="17" t="s">
        <v>16</v>
      </c>
      <c r="M7" s="17" t="s">
        <v>17</v>
      </c>
      <c r="N7" s="17" t="s">
        <v>18</v>
      </c>
      <c r="O7" s="24" t="s">
        <v>19</v>
      </c>
    </row>
    <row r="8" spans="1:15" ht="18.75" customHeight="1">
      <c r="A8" s="44" t="s">
        <v>20</v>
      </c>
      <c r="B8" s="40">
        <v>709.2</v>
      </c>
      <c r="C8" s="77"/>
      <c r="D8" s="51">
        <v>213</v>
      </c>
      <c r="E8" s="19" t="s">
        <v>55</v>
      </c>
      <c r="F8" s="18">
        <v>875.6</v>
      </c>
      <c r="G8" s="19">
        <v>40</v>
      </c>
      <c r="H8" s="52">
        <v>172.5</v>
      </c>
      <c r="I8" s="19"/>
      <c r="J8" s="19"/>
      <c r="K8" s="19"/>
      <c r="L8" s="19"/>
      <c r="M8" s="19"/>
      <c r="N8" s="19"/>
      <c r="O8" s="53">
        <f>SUM(F8:N8)</f>
        <v>1088.1</v>
      </c>
    </row>
    <row r="9" spans="1:15" ht="18.75" customHeight="1">
      <c r="A9" s="44" t="s">
        <v>21</v>
      </c>
      <c r="B9" s="40">
        <v>709.2</v>
      </c>
      <c r="C9" s="77"/>
      <c r="D9" s="51">
        <v>21303</v>
      </c>
      <c r="E9" s="19" t="s">
        <v>56</v>
      </c>
      <c r="F9" s="18"/>
      <c r="G9" s="19"/>
      <c r="H9" s="19"/>
      <c r="I9" s="19"/>
      <c r="J9" s="19"/>
      <c r="K9" s="19"/>
      <c r="L9" s="19"/>
      <c r="M9" s="19"/>
      <c r="N9" s="19"/>
      <c r="O9" s="19"/>
    </row>
    <row r="10" spans="1:15" ht="18.75" customHeight="1">
      <c r="A10" s="46" t="s">
        <v>22</v>
      </c>
      <c r="B10" s="40"/>
      <c r="C10" s="77"/>
      <c r="D10" s="51">
        <v>2130301</v>
      </c>
      <c r="E10" s="19" t="s">
        <v>57</v>
      </c>
      <c r="F10" s="18"/>
      <c r="G10" s="19"/>
      <c r="H10" s="19"/>
      <c r="I10" s="19"/>
      <c r="J10" s="19"/>
      <c r="K10" s="19"/>
      <c r="L10" s="19"/>
      <c r="M10" s="19"/>
      <c r="N10" s="19"/>
      <c r="O10" s="19"/>
    </row>
    <row r="11" spans="1:15" ht="18.75" customHeight="1">
      <c r="A11" s="44" t="s">
        <v>23</v>
      </c>
      <c r="B11" s="40"/>
      <c r="C11" s="77"/>
      <c r="D11" s="51">
        <v>2130305</v>
      </c>
      <c r="E11" s="19" t="s">
        <v>58</v>
      </c>
      <c r="F11" s="18"/>
      <c r="G11" s="19"/>
      <c r="H11" s="19"/>
      <c r="I11" s="19"/>
      <c r="J11" s="19"/>
      <c r="K11" s="19"/>
      <c r="L11" s="19">
        <v>10</v>
      </c>
      <c r="M11" s="19"/>
      <c r="N11" s="19"/>
      <c r="O11" s="19">
        <v>10</v>
      </c>
    </row>
    <row r="12" spans="1:15" ht="18.75" customHeight="1">
      <c r="A12" s="44" t="s">
        <v>24</v>
      </c>
      <c r="B12" s="40"/>
      <c r="C12" s="77"/>
      <c r="D12" s="45"/>
      <c r="E12" s="19"/>
      <c r="F12" s="18"/>
      <c r="G12" s="19"/>
      <c r="H12" s="19"/>
      <c r="I12" s="19"/>
      <c r="J12" s="19"/>
      <c r="K12" s="19"/>
      <c r="L12" s="19"/>
      <c r="M12" s="19"/>
      <c r="N12" s="19"/>
      <c r="O12" s="19"/>
    </row>
    <row r="13" spans="1:15" ht="18.75" customHeight="1">
      <c r="A13" s="44" t="s">
        <v>25</v>
      </c>
      <c r="B13" s="40"/>
      <c r="C13" s="77"/>
      <c r="D13" s="45"/>
      <c r="E13" s="19"/>
      <c r="F13" s="18"/>
      <c r="G13" s="19"/>
      <c r="H13" s="19"/>
      <c r="I13" s="19"/>
      <c r="J13" s="19"/>
      <c r="K13" s="19"/>
      <c r="L13" s="19"/>
      <c r="M13" s="19"/>
      <c r="N13" s="19"/>
      <c r="O13" s="19"/>
    </row>
    <row r="14" spans="1:15" ht="18.75" customHeight="1">
      <c r="A14" s="44" t="s">
        <v>26</v>
      </c>
      <c r="B14" s="40"/>
      <c r="C14" s="77"/>
      <c r="D14" s="45"/>
      <c r="E14" s="19"/>
      <c r="F14" s="18"/>
      <c r="G14" s="19"/>
      <c r="H14" s="19"/>
      <c r="I14" s="19"/>
      <c r="J14" s="19"/>
      <c r="K14" s="19"/>
      <c r="L14" s="19"/>
      <c r="M14" s="19"/>
      <c r="N14" s="19"/>
      <c r="O14" s="19"/>
    </row>
    <row r="15" spans="1:15" ht="18.75" customHeight="1">
      <c r="A15" s="44" t="s">
        <v>27</v>
      </c>
      <c r="B15" s="40">
        <v>388.9</v>
      </c>
      <c r="C15" s="77"/>
      <c r="D15" s="45"/>
      <c r="E15" s="19"/>
      <c r="F15" s="18"/>
      <c r="G15" s="19"/>
      <c r="H15" s="19"/>
      <c r="I15" s="19"/>
      <c r="J15" s="19"/>
      <c r="K15" s="19"/>
      <c r="L15" s="19"/>
      <c r="M15" s="19"/>
      <c r="N15" s="19"/>
      <c r="O15" s="19"/>
    </row>
    <row r="16" spans="1:15" ht="18.75" customHeight="1">
      <c r="A16" s="44"/>
      <c r="B16" s="40"/>
      <c r="C16" s="77"/>
      <c r="D16" s="45"/>
      <c r="E16" s="19"/>
      <c r="F16" s="18"/>
      <c r="G16" s="19"/>
      <c r="H16" s="19"/>
      <c r="I16" s="19"/>
      <c r="J16" s="19"/>
      <c r="K16" s="19"/>
      <c r="L16" s="19"/>
      <c r="M16" s="19"/>
      <c r="N16" s="19"/>
      <c r="O16" s="19"/>
    </row>
    <row r="17" spans="1:15" ht="18.75" customHeight="1">
      <c r="A17" s="47"/>
      <c r="B17" s="40"/>
      <c r="C17" s="77"/>
      <c r="D17" s="45"/>
      <c r="E17" s="19"/>
      <c r="F17" s="18"/>
      <c r="G17" s="19"/>
      <c r="H17" s="19"/>
      <c r="I17" s="19"/>
      <c r="J17" s="19"/>
      <c r="K17" s="19"/>
      <c r="L17" s="19"/>
      <c r="M17" s="19"/>
      <c r="N17" s="19"/>
      <c r="O17" s="19"/>
    </row>
    <row r="18" spans="1:15" ht="18.75" customHeight="1">
      <c r="A18" s="47"/>
      <c r="B18" s="40"/>
      <c r="C18" s="77"/>
      <c r="D18" s="45"/>
      <c r="E18" s="19"/>
      <c r="F18" s="18"/>
      <c r="G18" s="19"/>
      <c r="H18" s="19"/>
      <c r="I18" s="19"/>
      <c r="J18" s="19"/>
      <c r="K18" s="19"/>
      <c r="L18" s="19"/>
      <c r="M18" s="19"/>
      <c r="N18" s="19"/>
      <c r="O18" s="19"/>
    </row>
    <row r="19" spans="1:15" ht="18.75" customHeight="1">
      <c r="A19" s="22" t="s">
        <v>28</v>
      </c>
      <c r="B19" s="39">
        <f>B9+B15</f>
        <v>1098.1</v>
      </c>
      <c r="C19" s="78"/>
      <c r="D19" s="48"/>
      <c r="E19" s="54" t="s">
        <v>60</v>
      </c>
      <c r="F19" s="21"/>
      <c r="G19" s="19"/>
      <c r="H19" s="19"/>
      <c r="I19" s="19"/>
      <c r="J19" s="19"/>
      <c r="K19" s="19"/>
      <c r="L19" s="19"/>
      <c r="M19" s="19"/>
      <c r="N19" s="19"/>
      <c r="O19" s="53">
        <f>SUM(O8:O18)</f>
        <v>1098.1</v>
      </c>
    </row>
    <row r="21" spans="1:15" ht="21.75" customHeight="1">
      <c r="A21" s="74"/>
      <c r="B21" s="74"/>
      <c r="C21" s="74"/>
      <c r="D21" s="74"/>
      <c r="E21" s="74"/>
      <c r="F21" s="74"/>
      <c r="G21" s="74"/>
      <c r="H21" s="74"/>
      <c r="I21" s="74"/>
      <c r="J21" s="74"/>
      <c r="K21" s="74"/>
      <c r="L21" s="74"/>
      <c r="M21" s="74"/>
      <c r="N21" s="74"/>
      <c r="O21" s="74"/>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0"/>
  <sheetViews>
    <sheetView zoomScaleSheetLayoutView="100" workbookViewId="0" topLeftCell="A4">
      <selection activeCell="K14" sqref="K14"/>
    </sheetView>
  </sheetViews>
  <sheetFormatPr defaultColWidth="9.00390625" defaultRowHeight="14.25"/>
  <cols>
    <col min="1" max="1" width="9.375" style="0" customWidth="1"/>
    <col min="2" max="2" width="16.75390625" style="0" customWidth="1"/>
    <col min="3" max="3" width="9.00390625" style="0" customWidth="1"/>
    <col min="4" max="4" width="8.625" style="0" customWidth="1"/>
    <col min="5" max="12" width="9.375" style="0" customWidth="1"/>
  </cols>
  <sheetData>
    <row r="1" spans="1:2" ht="14.25">
      <c r="A1" s="89" t="s">
        <v>75</v>
      </c>
      <c r="B1" s="90"/>
    </row>
    <row r="2" spans="1:12" ht="14.25">
      <c r="A2" s="72" t="s">
        <v>61</v>
      </c>
      <c r="B2" s="73"/>
      <c r="C2" s="73"/>
      <c r="D2" s="73"/>
      <c r="E2" s="73"/>
      <c r="F2" s="73"/>
      <c r="G2" s="73"/>
      <c r="H2" s="73"/>
      <c r="I2" s="73"/>
      <c r="J2" s="73"/>
      <c r="K2" s="73"/>
      <c r="L2" s="73"/>
    </row>
    <row r="3" spans="1:12" ht="18.75" customHeight="1">
      <c r="A3" s="73"/>
      <c r="B3" s="73"/>
      <c r="C3" s="73"/>
      <c r="D3" s="73"/>
      <c r="E3" s="73"/>
      <c r="F3" s="73"/>
      <c r="G3" s="73"/>
      <c r="H3" s="73"/>
      <c r="I3" s="73"/>
      <c r="J3" s="73"/>
      <c r="K3" s="73"/>
      <c r="L3" s="73"/>
    </row>
    <row r="4" spans="1:12" ht="18.75" customHeight="1">
      <c r="A4" s="91" t="s">
        <v>62</v>
      </c>
      <c r="B4" s="91"/>
      <c r="C4" s="91"/>
      <c r="D4" s="14"/>
      <c r="E4" s="14"/>
      <c r="F4" s="14"/>
      <c r="G4" s="14"/>
      <c r="H4" s="14"/>
      <c r="I4" s="14"/>
      <c r="J4" s="14"/>
      <c r="K4" s="23" t="s">
        <v>1</v>
      </c>
      <c r="L4" s="14"/>
    </row>
    <row r="5" spans="1:12" ht="25.5" customHeight="1">
      <c r="A5" s="79" t="s">
        <v>3</v>
      </c>
      <c r="B5" s="79"/>
      <c r="C5" s="79"/>
      <c r="D5" s="79"/>
      <c r="E5" s="79"/>
      <c r="F5" s="79"/>
      <c r="G5" s="79"/>
      <c r="H5" s="79"/>
      <c r="I5" s="79"/>
      <c r="J5" s="79"/>
      <c r="K5" s="79"/>
      <c r="L5" s="79"/>
    </row>
    <row r="6" spans="1:12" ht="19.5" customHeight="1">
      <c r="A6" s="88" t="s">
        <v>6</v>
      </c>
      <c r="B6" s="88"/>
      <c r="C6" s="84" t="s">
        <v>7</v>
      </c>
      <c r="D6" s="84"/>
      <c r="E6" s="84"/>
      <c r="F6" s="84"/>
      <c r="G6" s="84"/>
      <c r="H6" s="84"/>
      <c r="I6" s="84"/>
      <c r="J6" s="84"/>
      <c r="K6" s="84"/>
      <c r="L6" s="84"/>
    </row>
    <row r="7" spans="1:12" ht="46.5" customHeight="1">
      <c r="A7" s="16" t="s">
        <v>8</v>
      </c>
      <c r="B7" s="17" t="s">
        <v>9</v>
      </c>
      <c r="C7" s="17" t="s">
        <v>10</v>
      </c>
      <c r="D7" s="17" t="s">
        <v>11</v>
      </c>
      <c r="E7" s="17" t="s">
        <v>12</v>
      </c>
      <c r="F7" s="17" t="s">
        <v>13</v>
      </c>
      <c r="G7" s="17" t="s">
        <v>14</v>
      </c>
      <c r="H7" s="17" t="s">
        <v>15</v>
      </c>
      <c r="I7" s="17" t="s">
        <v>16</v>
      </c>
      <c r="J7" s="17" t="s">
        <v>17</v>
      </c>
      <c r="K7" s="17" t="s">
        <v>18</v>
      </c>
      <c r="L7" s="24" t="s">
        <v>19</v>
      </c>
    </row>
    <row r="8" spans="1:12" ht="19.5" customHeight="1">
      <c r="A8" s="16"/>
      <c r="B8" s="17" t="s">
        <v>59</v>
      </c>
      <c r="C8" s="17">
        <v>592.7</v>
      </c>
      <c r="D8" s="17">
        <v>0.9</v>
      </c>
      <c r="E8" s="17">
        <v>105.6</v>
      </c>
      <c r="F8" s="17"/>
      <c r="G8" s="17"/>
      <c r="H8" s="17"/>
      <c r="I8" s="17">
        <v>10</v>
      </c>
      <c r="J8" s="17"/>
      <c r="K8" s="17"/>
      <c r="L8" s="24">
        <f>SUM(C8:K8)</f>
        <v>709.2</v>
      </c>
    </row>
    <row r="9" spans="1:12" ht="19.5" customHeight="1">
      <c r="A9" s="16">
        <v>301</v>
      </c>
      <c r="B9" s="17" t="s">
        <v>63</v>
      </c>
      <c r="C9" s="17">
        <v>592.7</v>
      </c>
      <c r="D9" s="17"/>
      <c r="E9" s="17"/>
      <c r="F9" s="17"/>
      <c r="G9" s="17"/>
      <c r="H9" s="17"/>
      <c r="I9" s="17"/>
      <c r="J9" s="17"/>
      <c r="K9" s="17"/>
      <c r="L9" s="24">
        <f>SUM(C9:K9)</f>
        <v>592.7</v>
      </c>
    </row>
    <row r="10" spans="1:12" ht="19.5" customHeight="1">
      <c r="A10" s="55">
        <v>30101</v>
      </c>
      <c r="B10" s="19" t="s">
        <v>64</v>
      </c>
      <c r="C10" s="18">
        <v>324.5</v>
      </c>
      <c r="D10" s="19"/>
      <c r="E10" s="19"/>
      <c r="F10" s="19"/>
      <c r="G10" s="19"/>
      <c r="H10" s="19"/>
      <c r="I10" s="19"/>
      <c r="J10" s="19"/>
      <c r="K10" s="19"/>
      <c r="L10" s="53">
        <f>SUM(C10:K10)</f>
        <v>324.5</v>
      </c>
    </row>
    <row r="11" spans="1:12" ht="19.5" customHeight="1">
      <c r="A11" s="55">
        <v>30104</v>
      </c>
      <c r="B11" s="19" t="s">
        <v>66</v>
      </c>
      <c r="C11" s="18">
        <v>22.7</v>
      </c>
      <c r="D11" s="19"/>
      <c r="E11" s="19"/>
      <c r="F11" s="19"/>
      <c r="G11" s="19"/>
      <c r="H11" s="19"/>
      <c r="I11" s="19"/>
      <c r="J11" s="19"/>
      <c r="K11" s="19"/>
      <c r="L11" s="53">
        <f>SUM(C11:K11)</f>
        <v>22.7</v>
      </c>
    </row>
    <row r="12" spans="1:12" ht="19.5" customHeight="1">
      <c r="A12" s="55">
        <v>30107</v>
      </c>
      <c r="B12" s="19" t="s">
        <v>65</v>
      </c>
      <c r="C12" s="18">
        <v>245.6</v>
      </c>
      <c r="D12" s="19"/>
      <c r="E12" s="19"/>
      <c r="F12" s="19"/>
      <c r="G12" s="19"/>
      <c r="H12" s="19"/>
      <c r="I12" s="19"/>
      <c r="J12" s="19"/>
      <c r="K12" s="19"/>
      <c r="L12" s="53">
        <f>SUM(C12:K12)</f>
        <v>245.6</v>
      </c>
    </row>
    <row r="13" spans="1:12" ht="19.5" customHeight="1">
      <c r="A13" s="55">
        <v>302</v>
      </c>
      <c r="B13" s="56" t="s">
        <v>74</v>
      </c>
      <c r="C13" s="21"/>
      <c r="D13" s="21">
        <v>0.9</v>
      </c>
      <c r="E13" s="21"/>
      <c r="F13" s="21"/>
      <c r="G13" s="21"/>
      <c r="H13" s="21"/>
      <c r="I13" s="21"/>
      <c r="J13" s="21"/>
      <c r="K13" s="21"/>
      <c r="L13" s="21">
        <f>SUM(D13:K13)</f>
        <v>0.9</v>
      </c>
    </row>
    <row r="14" spans="1:12" ht="19.5" customHeight="1">
      <c r="A14" s="55">
        <v>30201</v>
      </c>
      <c r="B14" s="55" t="s">
        <v>67</v>
      </c>
      <c r="C14" s="18"/>
      <c r="D14" s="18">
        <v>0.9</v>
      </c>
      <c r="E14" s="18"/>
      <c r="F14" s="18"/>
      <c r="G14" s="18"/>
      <c r="H14" s="18"/>
      <c r="I14" s="18"/>
      <c r="J14" s="18"/>
      <c r="K14" s="18"/>
      <c r="L14" s="18">
        <v>0.9</v>
      </c>
    </row>
    <row r="15" spans="1:12" ht="19.5" customHeight="1">
      <c r="A15" s="56">
        <v>303</v>
      </c>
      <c r="B15" s="56" t="s">
        <v>68</v>
      </c>
      <c r="C15" s="21"/>
      <c r="D15" s="21"/>
      <c r="E15" s="21">
        <v>105.6</v>
      </c>
      <c r="F15" s="21"/>
      <c r="G15" s="21"/>
      <c r="H15" s="21"/>
      <c r="I15" s="21"/>
      <c r="J15" s="21"/>
      <c r="K15" s="21"/>
      <c r="L15" s="21">
        <f>SUM(E15:K15)</f>
        <v>105.6</v>
      </c>
    </row>
    <row r="16" spans="1:12" ht="19.5" customHeight="1">
      <c r="A16" s="55">
        <v>30302</v>
      </c>
      <c r="B16" s="55" t="s">
        <v>69</v>
      </c>
      <c r="C16" s="18"/>
      <c r="D16" s="18"/>
      <c r="E16" s="18">
        <v>68.4</v>
      </c>
      <c r="F16" s="18"/>
      <c r="G16" s="18"/>
      <c r="H16" s="18"/>
      <c r="I16" s="18"/>
      <c r="J16" s="18"/>
      <c r="K16" s="18"/>
      <c r="L16" s="18">
        <f>SUM(E16:K16)</f>
        <v>68.4</v>
      </c>
    </row>
    <row r="17" spans="1:12" ht="19.5" customHeight="1">
      <c r="A17" s="55">
        <v>30304</v>
      </c>
      <c r="B17" s="55" t="s">
        <v>70</v>
      </c>
      <c r="C17" s="18"/>
      <c r="D17" s="18"/>
      <c r="E17" s="18">
        <v>8.7</v>
      </c>
      <c r="F17" s="18"/>
      <c r="G17" s="18"/>
      <c r="H17" s="18"/>
      <c r="I17" s="18"/>
      <c r="J17" s="18"/>
      <c r="K17" s="18"/>
      <c r="L17" s="18">
        <f>SUM(E17:K17)</f>
        <v>8.7</v>
      </c>
    </row>
    <row r="18" spans="1:12" ht="19.5" customHeight="1">
      <c r="A18" s="55">
        <v>30311</v>
      </c>
      <c r="B18" s="55" t="s">
        <v>71</v>
      </c>
      <c r="C18" s="18"/>
      <c r="D18" s="18"/>
      <c r="E18" s="18">
        <v>28.5</v>
      </c>
      <c r="F18" s="18"/>
      <c r="G18" s="18"/>
      <c r="H18" s="18"/>
      <c r="I18" s="18"/>
      <c r="J18" s="18"/>
      <c r="K18" s="18"/>
      <c r="L18" s="18">
        <f>SUM(E18:K18)</f>
        <v>28.5</v>
      </c>
    </row>
    <row r="19" spans="1:12" ht="19.5" customHeight="1">
      <c r="A19" s="56">
        <v>309</v>
      </c>
      <c r="B19" s="56" t="s">
        <v>73</v>
      </c>
      <c r="C19" s="57"/>
      <c r="D19" s="57"/>
      <c r="E19" s="57"/>
      <c r="F19" s="57"/>
      <c r="G19" s="57"/>
      <c r="H19" s="57"/>
      <c r="I19" s="56">
        <v>10</v>
      </c>
      <c r="J19" s="56"/>
      <c r="K19" s="56"/>
      <c r="L19" s="56">
        <v>10</v>
      </c>
    </row>
    <row r="20" spans="1:12" ht="19.5" customHeight="1">
      <c r="A20" s="55">
        <v>30906</v>
      </c>
      <c r="B20" s="55" t="s">
        <v>72</v>
      </c>
      <c r="C20" s="25"/>
      <c r="D20" s="25"/>
      <c r="E20" s="25"/>
      <c r="F20" s="25"/>
      <c r="G20" s="25"/>
      <c r="H20" s="25"/>
      <c r="I20" s="55">
        <v>10</v>
      </c>
      <c r="J20" s="55"/>
      <c r="K20" s="55"/>
      <c r="L20" s="55">
        <v>10</v>
      </c>
    </row>
  </sheetData>
  <mergeCells count="6">
    <mergeCell ref="A6:B6"/>
    <mergeCell ref="C6:L6"/>
    <mergeCell ref="A1:B1"/>
    <mergeCell ref="A2:L3"/>
    <mergeCell ref="A4:C4"/>
    <mergeCell ref="A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2"/>
  <sheetViews>
    <sheetView workbookViewId="0" topLeftCell="A4">
      <selection activeCell="H17" sqref="H17"/>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36" t="s">
        <v>76</v>
      </c>
    </row>
    <row r="2" spans="1:5" ht="33" customHeight="1">
      <c r="A2" s="72" t="s">
        <v>77</v>
      </c>
      <c r="B2" s="73"/>
      <c r="C2" s="73"/>
      <c r="D2" s="73"/>
      <c r="E2" s="73"/>
    </row>
    <row r="3" spans="1:5" ht="22.5" customHeight="1">
      <c r="A3" s="92" t="s">
        <v>53</v>
      </c>
      <c r="B3" s="92"/>
      <c r="E3" s="37" t="s">
        <v>1</v>
      </c>
    </row>
    <row r="4" spans="1:5" s="35" customFormat="1" ht="21.75" customHeight="1">
      <c r="A4" s="38" t="s">
        <v>29</v>
      </c>
      <c r="B4" s="38" t="s">
        <v>30</v>
      </c>
      <c r="C4" s="38" t="s">
        <v>31</v>
      </c>
      <c r="D4" s="38" t="s">
        <v>32</v>
      </c>
      <c r="E4" s="38" t="s">
        <v>33</v>
      </c>
    </row>
    <row r="5" spans="1:5" s="35" customFormat="1" ht="21.75" customHeight="1">
      <c r="A5" s="69" t="s">
        <v>19</v>
      </c>
      <c r="B5" s="69"/>
      <c r="C5" s="21">
        <f>C6+C10+C25+C29</f>
        <v>1098.1</v>
      </c>
      <c r="D5" s="21">
        <f>D6+D10+D25</f>
        <v>1088.1</v>
      </c>
      <c r="E5" s="21">
        <v>10</v>
      </c>
    </row>
    <row r="6" spans="1:5" ht="21.75" customHeight="1">
      <c r="A6" s="58">
        <v>301</v>
      </c>
      <c r="B6" s="59" t="s">
        <v>78</v>
      </c>
      <c r="C6" s="21">
        <v>875.6</v>
      </c>
      <c r="D6" s="21">
        <v>875.6</v>
      </c>
      <c r="E6" s="18"/>
    </row>
    <row r="7" spans="1:5" ht="21.75" customHeight="1">
      <c r="A7" s="60">
        <v>30101</v>
      </c>
      <c r="B7" s="61" t="s">
        <v>64</v>
      </c>
      <c r="C7" s="18">
        <v>446.5</v>
      </c>
      <c r="D7" s="18">
        <v>446.5</v>
      </c>
      <c r="E7" s="18"/>
    </row>
    <row r="8" spans="1:5" ht="21.75" customHeight="1">
      <c r="A8" s="60">
        <v>30104</v>
      </c>
      <c r="B8" s="61" t="s">
        <v>66</v>
      </c>
      <c r="C8" s="18">
        <v>91.2</v>
      </c>
      <c r="D8" s="18">
        <v>91.2</v>
      </c>
      <c r="E8" s="18"/>
    </row>
    <row r="9" spans="1:5" ht="21.75" customHeight="1">
      <c r="A9" s="60">
        <v>30107</v>
      </c>
      <c r="B9" s="61" t="s">
        <v>65</v>
      </c>
      <c r="C9" s="18">
        <v>337.9</v>
      </c>
      <c r="D9" s="18">
        <v>337.9</v>
      </c>
      <c r="E9" s="18"/>
    </row>
    <row r="10" spans="1:5" ht="21.75" customHeight="1">
      <c r="A10" s="58">
        <v>302</v>
      </c>
      <c r="B10" s="59" t="s">
        <v>92</v>
      </c>
      <c r="C10" s="21">
        <f>SUM(C11:C24)</f>
        <v>40</v>
      </c>
      <c r="D10" s="21">
        <f>SUM(D11:D24)</f>
        <v>40</v>
      </c>
      <c r="E10" s="18"/>
    </row>
    <row r="11" spans="1:5" ht="21.75" customHeight="1">
      <c r="A11" s="60">
        <v>30201</v>
      </c>
      <c r="B11" s="61" t="s">
        <v>67</v>
      </c>
      <c r="C11" s="18">
        <v>5.9</v>
      </c>
      <c r="D11" s="18">
        <v>5.9</v>
      </c>
      <c r="E11" s="18"/>
    </row>
    <row r="12" spans="1:5" ht="21.75" customHeight="1">
      <c r="A12" s="60">
        <v>30202</v>
      </c>
      <c r="B12" s="61" t="s">
        <v>79</v>
      </c>
      <c r="C12" s="18">
        <v>0.46</v>
      </c>
      <c r="D12" s="18">
        <v>0.46</v>
      </c>
      <c r="E12" s="18"/>
    </row>
    <row r="13" spans="1:5" ht="21.75" customHeight="1">
      <c r="A13" s="60">
        <v>30205</v>
      </c>
      <c r="B13" s="61" t="s">
        <v>80</v>
      </c>
      <c r="C13" s="18">
        <v>2.46</v>
      </c>
      <c r="D13" s="18">
        <v>2.46</v>
      </c>
      <c r="E13" s="18"/>
    </row>
    <row r="14" spans="1:5" ht="21.75" customHeight="1">
      <c r="A14" s="60">
        <v>30206</v>
      </c>
      <c r="B14" s="61" t="s">
        <v>81</v>
      </c>
      <c r="C14" s="18">
        <v>0.92</v>
      </c>
      <c r="D14" s="18">
        <v>0.92</v>
      </c>
      <c r="E14" s="18"/>
    </row>
    <row r="15" spans="1:5" ht="21.75" customHeight="1">
      <c r="A15" s="60">
        <v>30207</v>
      </c>
      <c r="B15" s="61" t="s">
        <v>82</v>
      </c>
      <c r="C15" s="18">
        <v>1.38</v>
      </c>
      <c r="D15" s="18">
        <v>1.38</v>
      </c>
      <c r="E15" s="18"/>
    </row>
    <row r="16" spans="1:5" ht="21.75" customHeight="1">
      <c r="A16" s="60">
        <v>30211</v>
      </c>
      <c r="B16" s="61" t="s">
        <v>91</v>
      </c>
      <c r="C16" s="18">
        <v>2</v>
      </c>
      <c r="D16" s="18">
        <v>2</v>
      </c>
      <c r="E16" s="18"/>
    </row>
    <row r="17" spans="1:5" ht="21.75" customHeight="1">
      <c r="A17" s="60">
        <v>30213</v>
      </c>
      <c r="B17" s="61" t="s">
        <v>84</v>
      </c>
      <c r="C17" s="18">
        <v>1.84</v>
      </c>
      <c r="D17" s="18">
        <v>1.84</v>
      </c>
      <c r="E17" s="18"/>
    </row>
    <row r="18" spans="1:5" ht="21.75" customHeight="1">
      <c r="A18" s="60">
        <v>30215</v>
      </c>
      <c r="B18" s="61" t="s">
        <v>83</v>
      </c>
      <c r="C18" s="18">
        <v>2.3</v>
      </c>
      <c r="D18" s="18">
        <v>2.3</v>
      </c>
      <c r="E18" s="18"/>
    </row>
    <row r="19" spans="1:5" ht="21.75" customHeight="1">
      <c r="A19" s="60">
        <v>30216</v>
      </c>
      <c r="B19" s="61" t="s">
        <v>86</v>
      </c>
      <c r="C19" s="18">
        <v>3.76</v>
      </c>
      <c r="D19" s="18">
        <v>3.76</v>
      </c>
      <c r="E19" s="18"/>
    </row>
    <row r="20" spans="1:5" ht="21.75" customHeight="1">
      <c r="A20" s="60">
        <v>30217</v>
      </c>
      <c r="B20" s="61" t="s">
        <v>107</v>
      </c>
      <c r="C20" s="18">
        <v>8.68</v>
      </c>
      <c r="D20" s="18">
        <v>8.68</v>
      </c>
      <c r="E20" s="18"/>
    </row>
    <row r="21" spans="1:5" ht="21.75" customHeight="1">
      <c r="A21" s="60">
        <v>30228</v>
      </c>
      <c r="B21" s="61" t="s">
        <v>87</v>
      </c>
      <c r="C21" s="18">
        <v>3.08</v>
      </c>
      <c r="D21" s="18">
        <v>3.08</v>
      </c>
      <c r="E21" s="18"/>
    </row>
    <row r="22" spans="1:5" ht="21.75" customHeight="1">
      <c r="A22" s="60">
        <v>30229</v>
      </c>
      <c r="B22" s="61" t="s">
        <v>88</v>
      </c>
      <c r="C22" s="18">
        <v>1.71</v>
      </c>
      <c r="D22" s="18">
        <v>1.71</v>
      </c>
      <c r="E22" s="18"/>
    </row>
    <row r="23" spans="1:5" ht="21.75" customHeight="1">
      <c r="A23" s="60">
        <v>30231</v>
      </c>
      <c r="B23" s="61" t="s">
        <v>89</v>
      </c>
      <c r="C23" s="18">
        <v>2</v>
      </c>
      <c r="D23" s="18">
        <v>2</v>
      </c>
      <c r="E23" s="18"/>
    </row>
    <row r="24" spans="1:5" ht="21.75" customHeight="1">
      <c r="A24" s="60">
        <v>30299</v>
      </c>
      <c r="B24" s="61" t="s">
        <v>90</v>
      </c>
      <c r="C24" s="18">
        <v>3.51</v>
      </c>
      <c r="D24" s="18">
        <v>3.51</v>
      </c>
      <c r="E24" s="18"/>
    </row>
    <row r="25" spans="1:5" ht="21.75" customHeight="1">
      <c r="A25" s="58">
        <v>303</v>
      </c>
      <c r="B25" s="59" t="s">
        <v>94</v>
      </c>
      <c r="C25" s="21">
        <f>SUM(C26:C28)</f>
        <v>172.5</v>
      </c>
      <c r="D25" s="21">
        <f>SUM(D26:D28)</f>
        <v>172.5</v>
      </c>
      <c r="E25" s="21"/>
    </row>
    <row r="26" spans="1:5" ht="21.75" customHeight="1">
      <c r="A26" s="60">
        <v>30302</v>
      </c>
      <c r="B26" s="61" t="s">
        <v>69</v>
      </c>
      <c r="C26" s="18">
        <v>124.6</v>
      </c>
      <c r="D26" s="18">
        <v>124.6</v>
      </c>
      <c r="E26" s="18"/>
    </row>
    <row r="27" spans="1:5" ht="21.75" customHeight="1">
      <c r="A27" s="61">
        <v>30304</v>
      </c>
      <c r="B27" s="61" t="s">
        <v>106</v>
      </c>
      <c r="C27" s="18">
        <v>8.7</v>
      </c>
      <c r="D27" s="18">
        <v>8.7</v>
      </c>
      <c r="E27" s="18"/>
    </row>
    <row r="28" spans="1:5" ht="21.75" customHeight="1">
      <c r="A28" s="61">
        <v>30311</v>
      </c>
      <c r="B28" s="61" t="s">
        <v>71</v>
      </c>
      <c r="C28" s="18">
        <v>39.2</v>
      </c>
      <c r="D28" s="18">
        <v>39.2</v>
      </c>
      <c r="E28" s="18"/>
    </row>
    <row r="29" spans="1:5" ht="21.75" customHeight="1">
      <c r="A29" s="59">
        <v>309</v>
      </c>
      <c r="B29" s="59" t="s">
        <v>73</v>
      </c>
      <c r="C29" s="21">
        <v>10</v>
      </c>
      <c r="D29" s="21"/>
      <c r="E29" s="21">
        <v>10</v>
      </c>
    </row>
    <row r="30" spans="1:5" ht="21.75" customHeight="1">
      <c r="A30" s="61">
        <v>30906</v>
      </c>
      <c r="B30" s="61" t="s">
        <v>93</v>
      </c>
      <c r="C30" s="18">
        <v>10</v>
      </c>
      <c r="D30" s="18"/>
      <c r="E30" s="18">
        <v>10</v>
      </c>
    </row>
    <row r="31" spans="1:5" ht="27.75" customHeight="1">
      <c r="A31" s="93" t="s">
        <v>34</v>
      </c>
      <c r="B31" s="93"/>
      <c r="C31" s="93"/>
      <c r="D31" s="93"/>
      <c r="E31" s="93"/>
    </row>
    <row r="32" ht="22.5">
      <c r="A32" s="41"/>
    </row>
  </sheetData>
  <mergeCells count="4">
    <mergeCell ref="A2:E2"/>
    <mergeCell ref="A3:B3"/>
    <mergeCell ref="A5:B5"/>
    <mergeCell ref="A31:E31"/>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5"/>
  <sheetViews>
    <sheetView tabSelected="1" zoomScaleSheetLayoutView="100" workbookViewId="0" topLeftCell="A7">
      <selection activeCell="F24" sqref="F24"/>
    </sheetView>
  </sheetViews>
  <sheetFormatPr defaultColWidth="9.00390625" defaultRowHeight="14.25"/>
  <cols>
    <col min="1" max="3" width="25.625" style="26" customWidth="1"/>
    <col min="4" max="16384" width="9.00390625" style="26" bestFit="1" customWidth="1"/>
  </cols>
  <sheetData>
    <row r="1" spans="1:252" ht="18.75">
      <c r="A1" s="27" t="s">
        <v>95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4" t="s">
        <v>105</v>
      </c>
      <c r="B2" s="95"/>
      <c r="C2" s="95"/>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1</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21.75" customHeight="1">
      <c r="A4" s="31" t="s">
        <v>29</v>
      </c>
      <c r="B4" s="31" t="s">
        <v>30</v>
      </c>
      <c r="C4" s="31" t="s">
        <v>35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21.75" customHeight="1">
      <c r="A5" s="34"/>
      <c r="B5" s="70" t="s">
        <v>19</v>
      </c>
      <c r="C5" s="71">
        <f>C6+C10+C25</f>
        <v>1088.1</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21.75" customHeight="1">
      <c r="A6" s="64" t="s">
        <v>36</v>
      </c>
      <c r="B6" s="65" t="s">
        <v>10</v>
      </c>
      <c r="C6" s="66">
        <v>875.6</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21.75" customHeight="1">
      <c r="A7" s="32" t="s">
        <v>99</v>
      </c>
      <c r="B7" s="62" t="s">
        <v>100</v>
      </c>
      <c r="C7" s="33">
        <v>446.5</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21.75" customHeight="1">
      <c r="A8" s="32" t="s">
        <v>101</v>
      </c>
      <c r="B8" s="62" t="s">
        <v>102</v>
      </c>
      <c r="C8" s="33">
        <v>91.2</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21.75" customHeight="1">
      <c r="A9" s="32" t="s">
        <v>103</v>
      </c>
      <c r="B9" s="62" t="s">
        <v>104</v>
      </c>
      <c r="C9" s="33">
        <v>337.9</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21.75" customHeight="1">
      <c r="A10" s="64" t="s">
        <v>37</v>
      </c>
      <c r="B10" s="63" t="s">
        <v>11</v>
      </c>
      <c r="C10" s="67">
        <f>SUM(C11:C24)</f>
        <v>40</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21.75" customHeight="1">
      <c r="A11" s="60">
        <v>30201</v>
      </c>
      <c r="B11" s="61" t="s">
        <v>67</v>
      </c>
      <c r="C11" s="18">
        <v>5.9</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21.75" customHeight="1">
      <c r="A12" s="60">
        <v>30202</v>
      </c>
      <c r="B12" s="61" t="s">
        <v>79</v>
      </c>
      <c r="C12" s="18">
        <v>0.46</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21.75" customHeight="1">
      <c r="A13" s="60">
        <v>30205</v>
      </c>
      <c r="B13" s="61" t="s">
        <v>80</v>
      </c>
      <c r="C13" s="18">
        <v>2.46</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21.75" customHeight="1">
      <c r="A14" s="60">
        <v>30206</v>
      </c>
      <c r="B14" s="61" t="s">
        <v>81</v>
      </c>
      <c r="C14" s="18">
        <v>0.92</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21.75" customHeight="1">
      <c r="A15" s="60">
        <v>30207</v>
      </c>
      <c r="B15" s="61" t="s">
        <v>82</v>
      </c>
      <c r="C15" s="18">
        <v>1.38</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21.75" customHeight="1">
      <c r="A16" s="60">
        <v>30211</v>
      </c>
      <c r="B16" s="61" t="s">
        <v>91</v>
      </c>
      <c r="C16" s="18">
        <v>2</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21.75" customHeight="1">
      <c r="A17" s="60">
        <v>30213</v>
      </c>
      <c r="B17" s="61" t="s">
        <v>84</v>
      </c>
      <c r="C17" s="18">
        <v>1.84</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21.75" customHeight="1">
      <c r="A18" s="60">
        <v>30215</v>
      </c>
      <c r="B18" s="61" t="s">
        <v>83</v>
      </c>
      <c r="C18" s="18">
        <v>2.3</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21.75" customHeight="1">
      <c r="A19" s="60">
        <v>30216</v>
      </c>
      <c r="B19" s="61" t="s">
        <v>86</v>
      </c>
      <c r="C19" s="18">
        <v>3.76</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21.75" customHeight="1">
      <c r="A20" s="60">
        <v>30217</v>
      </c>
      <c r="B20" s="61" t="s">
        <v>85</v>
      </c>
      <c r="C20" s="18">
        <v>8.68</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21.75" customHeight="1">
      <c r="A21" s="60">
        <v>30228</v>
      </c>
      <c r="B21" s="61" t="s">
        <v>87</v>
      </c>
      <c r="C21" s="18">
        <v>3.08</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52" ht="21.75" customHeight="1">
      <c r="A22" s="60">
        <v>30229</v>
      </c>
      <c r="B22" s="61" t="s">
        <v>88</v>
      </c>
      <c r="C22" s="18">
        <v>1.71</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row>
    <row r="23" spans="1:252" ht="21.75" customHeight="1">
      <c r="A23" s="60">
        <v>30231</v>
      </c>
      <c r="B23" s="61" t="s">
        <v>89</v>
      </c>
      <c r="C23" s="18">
        <v>2</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row>
    <row r="24" spans="1:252" ht="21.75" customHeight="1">
      <c r="A24" s="60">
        <v>30299</v>
      </c>
      <c r="B24" s="61" t="s">
        <v>90</v>
      </c>
      <c r="C24" s="18">
        <v>3.51</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row>
    <row r="25" spans="1:252" ht="21.75" customHeight="1">
      <c r="A25" s="34">
        <v>303</v>
      </c>
      <c r="B25" s="63" t="s">
        <v>12</v>
      </c>
      <c r="C25" s="67">
        <f>SUM(C26:C28)</f>
        <v>172.5</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row>
    <row r="26" spans="1:251" ht="21.75" customHeight="1">
      <c r="A26" s="60">
        <v>30302</v>
      </c>
      <c r="B26" s="61" t="s">
        <v>69</v>
      </c>
      <c r="C26" s="18">
        <v>124.6</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row>
    <row r="27" spans="1:251" ht="21.75" customHeight="1">
      <c r="A27" s="61">
        <v>30304</v>
      </c>
      <c r="B27" s="61" t="s">
        <v>70</v>
      </c>
      <c r="C27" s="18">
        <v>8.7</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row>
    <row r="28" spans="1:251" ht="21.75" customHeight="1">
      <c r="A28" s="61">
        <v>30311</v>
      </c>
      <c r="B28" s="61" t="s">
        <v>71</v>
      </c>
      <c r="C28" s="18">
        <v>39.2</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row>
    <row r="29" spans="1:252" ht="39" customHeight="1">
      <c r="A29" s="96" t="s">
        <v>38</v>
      </c>
      <c r="B29" s="97"/>
      <c r="C29" s="9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row>
    <row r="30" spans="1:252" ht="39" customHeight="1">
      <c r="A30" s="98" t="s">
        <v>39</v>
      </c>
      <c r="B30" s="98"/>
      <c r="C30" s="98"/>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row>
    <row r="31" spans="4:252" ht="39" customHeight="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row>
    <row r="32" spans="4:252" ht="39" customHeight="1">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row>
    <row r="33" spans="4:252" ht="39" customHeight="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row>
    <row r="34" spans="4:252" ht="39" customHeight="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row>
    <row r="35" spans="4:252" ht="25.5" customHeight="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row>
    <row r="36" ht="25.5" customHeight="1"/>
  </sheetData>
  <mergeCells count="3">
    <mergeCell ref="A2:C2"/>
    <mergeCell ref="A29:C29"/>
    <mergeCell ref="A30:C30"/>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9"/>
  <sheetViews>
    <sheetView zoomScaleSheetLayoutView="100" workbookViewId="0" topLeftCell="A1">
      <selection activeCell="E14" sqref="E14"/>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7.25" customHeight="1">
      <c r="A1" s="14" t="s">
        <v>97</v>
      </c>
    </row>
    <row r="2" spans="1:12" ht="12" customHeight="1">
      <c r="A2" s="72" t="s">
        <v>40</v>
      </c>
      <c r="B2" s="73"/>
      <c r="C2" s="73"/>
      <c r="D2" s="73"/>
      <c r="E2" s="73"/>
      <c r="F2" s="73"/>
      <c r="G2" s="73"/>
      <c r="H2" s="73"/>
      <c r="I2" s="73"/>
      <c r="J2" s="73"/>
      <c r="K2" s="73"/>
      <c r="L2" s="73"/>
    </row>
    <row r="3" spans="1:12" ht="28.5" customHeight="1">
      <c r="A3" s="73"/>
      <c r="B3" s="73"/>
      <c r="C3" s="73"/>
      <c r="D3" s="73"/>
      <c r="E3" s="73"/>
      <c r="F3" s="73"/>
      <c r="G3" s="73"/>
      <c r="H3" s="73"/>
      <c r="I3" s="73"/>
      <c r="J3" s="73"/>
      <c r="K3" s="73"/>
      <c r="L3" s="73"/>
    </row>
    <row r="4" spans="1:11" ht="21.75" customHeight="1">
      <c r="A4" s="91" t="s">
        <v>0</v>
      </c>
      <c r="B4" s="91"/>
      <c r="K4" s="23" t="s">
        <v>1</v>
      </c>
    </row>
    <row r="5" spans="1:12" ht="24.75" customHeight="1">
      <c r="A5" s="79" t="s">
        <v>3</v>
      </c>
      <c r="B5" s="79"/>
      <c r="C5" s="79"/>
      <c r="D5" s="79"/>
      <c r="E5" s="79"/>
      <c r="F5" s="79"/>
      <c r="G5" s="79"/>
      <c r="H5" s="79"/>
      <c r="I5" s="79"/>
      <c r="J5" s="79"/>
      <c r="K5" s="79"/>
      <c r="L5" s="79"/>
    </row>
    <row r="6" spans="1:12" s="15" customFormat="1" ht="48.75" customHeight="1">
      <c r="A6" s="84" t="s">
        <v>6</v>
      </c>
      <c r="B6" s="84"/>
      <c r="C6" s="84" t="s">
        <v>7</v>
      </c>
      <c r="D6" s="84"/>
      <c r="E6" s="84"/>
      <c r="F6" s="84"/>
      <c r="G6" s="84"/>
      <c r="H6" s="84"/>
      <c r="I6" s="84"/>
      <c r="J6" s="84"/>
      <c r="K6" s="84"/>
      <c r="L6" s="84"/>
    </row>
    <row r="7" spans="1:12" s="15" customFormat="1" ht="63" customHeight="1">
      <c r="A7" s="16" t="s">
        <v>8</v>
      </c>
      <c r="B7" s="17" t="s">
        <v>9</v>
      </c>
      <c r="C7" s="17" t="s">
        <v>10</v>
      </c>
      <c r="D7" s="17" t="s">
        <v>11</v>
      </c>
      <c r="E7" s="17" t="s">
        <v>12</v>
      </c>
      <c r="F7" s="17" t="s">
        <v>13</v>
      </c>
      <c r="G7" s="17" t="s">
        <v>14</v>
      </c>
      <c r="H7" s="17" t="s">
        <v>15</v>
      </c>
      <c r="I7" s="17" t="s">
        <v>16</v>
      </c>
      <c r="J7" s="17" t="s">
        <v>17</v>
      </c>
      <c r="K7" s="17" t="s">
        <v>18</v>
      </c>
      <c r="L7" s="24" t="s">
        <v>19</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M9" sqref="M9"/>
    </sheetView>
  </sheetViews>
  <sheetFormatPr defaultColWidth="9.00390625" defaultRowHeight="14.25"/>
  <sheetData>
    <row r="1" spans="1:241" ht="37.5">
      <c r="A1" s="1" t="s">
        <v>96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9" t="s">
        <v>108</v>
      </c>
      <c r="B2" s="100"/>
      <c r="C2" s="100"/>
      <c r="D2" s="100"/>
      <c r="E2" s="100"/>
      <c r="F2" s="100"/>
      <c r="G2" s="100"/>
      <c r="H2" s="100"/>
      <c r="I2" s="10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1" t="s">
        <v>1</v>
      </c>
      <c r="I3" s="10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3" t="s">
        <v>41</v>
      </c>
      <c r="B4" s="6" t="s">
        <v>42</v>
      </c>
      <c r="C4" s="7"/>
      <c r="D4" s="7"/>
      <c r="E4" s="7"/>
      <c r="F4" s="7"/>
      <c r="G4" s="7"/>
      <c r="H4" s="104" t="s">
        <v>43</v>
      </c>
      <c r="I4" s="105" t="s">
        <v>44</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3"/>
      <c r="B5" s="103" t="s">
        <v>45</v>
      </c>
      <c r="C5" s="103" t="s">
        <v>46</v>
      </c>
      <c r="D5" s="103" t="s">
        <v>47</v>
      </c>
      <c r="E5" s="102" t="s">
        <v>48</v>
      </c>
      <c r="F5" s="102"/>
      <c r="G5" s="103" t="s">
        <v>49</v>
      </c>
      <c r="H5" s="104"/>
      <c r="I5" s="104"/>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3"/>
      <c r="B6" s="103"/>
      <c r="C6" s="103"/>
      <c r="D6" s="103"/>
      <c r="E6" s="5" t="s">
        <v>50</v>
      </c>
      <c r="F6" s="5" t="s">
        <v>51</v>
      </c>
      <c r="G6" s="103"/>
      <c r="H6" s="104"/>
      <c r="I6" s="104"/>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98</v>
      </c>
      <c r="B7" s="10">
        <f>C7+D7</f>
        <v>10.68</v>
      </c>
      <c r="C7" s="10">
        <v>8.68</v>
      </c>
      <c r="D7" s="10">
        <v>2</v>
      </c>
      <c r="E7" s="10"/>
      <c r="F7" s="10">
        <v>2</v>
      </c>
      <c r="G7" s="10"/>
      <c r="H7" s="8">
        <v>10.71</v>
      </c>
      <c r="I7" s="68"/>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9"/>
      <c r="B16" s="49"/>
      <c r="C16" s="49"/>
      <c r="D16" s="49"/>
      <c r="E16" s="49"/>
      <c r="F16" s="49"/>
      <c r="G16" s="49"/>
      <c r="H16" s="49"/>
      <c r="I16" s="49"/>
    </row>
    <row r="17" spans="1:9" ht="28.5" customHeight="1">
      <c r="A17" s="50"/>
      <c r="B17" s="50"/>
      <c r="C17" s="50"/>
      <c r="D17" s="50"/>
      <c r="E17" s="50"/>
      <c r="F17" s="50"/>
      <c r="G17" s="50"/>
      <c r="H17" s="50"/>
      <c r="I17" s="50"/>
    </row>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KK</cp:lastModifiedBy>
  <cp:lastPrinted>2016-09-06T00:58:02Z</cp:lastPrinted>
  <dcterms:created xsi:type="dcterms:W3CDTF">2008-09-11T17:22:52Z</dcterms:created>
  <dcterms:modified xsi:type="dcterms:W3CDTF">2016-09-06T00:58:27Z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